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Curriculum Coverage_2025\Term1_Curriculum_Coverage_2025\"/>
    </mc:Choice>
  </mc:AlternateContent>
  <xr:revisionPtr revIDLastSave="0" documentId="13_ncr:1_{4792D61A-B3F5-4C83-9B8F-EE72FF8594CF}" xr6:coauthVersionLast="47" xr6:coauthVersionMax="47" xr10:uidLastSave="{00000000-0000-0000-0000-000000000000}"/>
  <bookViews>
    <workbookView xWindow="-120" yWindow="-120" windowWidth="20640" windowHeight="11040" xr2:uid="{B209CC11-D47D-414D-8224-1D3994A496B1}"/>
  </bookViews>
  <sheets>
    <sheet name="Gr 8 Term 1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49" i="1"/>
  <c r="G49" i="1"/>
  <c r="G84" i="1"/>
  <c r="F84" i="1"/>
  <c r="G82" i="1"/>
  <c r="F82" i="1"/>
  <c r="G81" i="1"/>
  <c r="F81" i="1"/>
  <c r="G79" i="1"/>
  <c r="F79" i="1"/>
  <c r="G78" i="1"/>
  <c r="F78" i="1"/>
  <c r="G77" i="1"/>
  <c r="F77" i="1"/>
  <c r="G72" i="1"/>
  <c r="F72" i="1"/>
  <c r="G71" i="1"/>
  <c r="F71" i="1"/>
  <c r="G68" i="1"/>
  <c r="F68" i="1"/>
  <c r="G66" i="1"/>
  <c r="F66" i="1"/>
  <c r="G61" i="1"/>
  <c r="F61" i="1"/>
  <c r="G60" i="1"/>
  <c r="F60" i="1"/>
  <c r="G59" i="1"/>
  <c r="F59" i="1"/>
  <c r="G58" i="1"/>
  <c r="F58" i="1"/>
  <c r="G52" i="1"/>
  <c r="F52" i="1"/>
  <c r="G51" i="1"/>
  <c r="F51" i="1"/>
  <c r="G45" i="1"/>
  <c r="F45" i="1"/>
  <c r="G44" i="1"/>
  <c r="F44" i="1"/>
  <c r="G43" i="1"/>
  <c r="F43" i="1"/>
  <c r="G40" i="1"/>
  <c r="F40" i="1"/>
  <c r="G39" i="1"/>
  <c r="F39" i="1"/>
  <c r="G38" i="1"/>
  <c r="F38" i="1"/>
  <c r="G33" i="1"/>
  <c r="F33" i="1"/>
  <c r="G32" i="1"/>
  <c r="F32" i="1"/>
  <c r="G31" i="1"/>
  <c r="F31" i="1"/>
  <c r="G30" i="1"/>
  <c r="F30" i="1"/>
  <c r="G26" i="1"/>
  <c r="F26" i="1"/>
  <c r="G25" i="1"/>
  <c r="F25" i="1"/>
  <c r="G20" i="1"/>
  <c r="F20" i="1"/>
  <c r="G19" i="1"/>
  <c r="F19" i="1"/>
  <c r="G18" i="1"/>
  <c r="F18" i="1"/>
  <c r="G17" i="1"/>
  <c r="F17" i="1"/>
  <c r="G16" i="1"/>
  <c r="F16" i="1"/>
  <c r="G13" i="1"/>
  <c r="F13" i="1"/>
  <c r="F12" i="1"/>
  <c r="G11" i="1"/>
  <c r="F11" i="1"/>
  <c r="G10" i="1"/>
  <c r="F10" i="1"/>
</calcChain>
</file>

<file path=xl/sharedStrings.xml><?xml version="1.0" encoding="utf-8"?>
<sst xmlns="http://schemas.openxmlformats.org/spreadsheetml/2006/main" count="173" uniqueCount="149">
  <si>
    <t>Date</t>
  </si>
  <si>
    <t>Lesson</t>
  </si>
  <si>
    <t xml:space="preserve">Grade 8 ATP with Curriculum Coverage % (Term 1) </t>
  </si>
  <si>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</si>
  <si>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</si>
  <si>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</si>
  <si>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</si>
  <si>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</si>
  <si>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</si>
  <si>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</si>
  <si>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>Mental Maths; Class Activities; Homework Activities</t>
  </si>
  <si>
    <t>Revision Section</t>
  </si>
  <si>
    <t>Revision and Diagnostic Analysis (Profiling of learners)</t>
  </si>
  <si>
    <t>Remediation</t>
  </si>
  <si>
    <t>Properties of whole numbers</t>
  </si>
  <si>
    <t>• Revise the properties done in the previous grades</t>
  </si>
  <si>
    <t>DBE workbook 1 p 26 no. 1</t>
  </si>
  <si>
    <t>Sasol-Inzalo Book 1 p 37 no. 7 – 9</t>
  </si>
  <si>
    <t>• Recognise the division property of 0, whereby any number divided by 0 is undefined</t>
  </si>
  <si>
    <t>Calculations using whole numbers</t>
  </si>
  <si>
    <t>Workbook 1: Page ii-v, 2-13</t>
  </si>
  <si>
    <t xml:space="preserve"> Page 10 no. 1b Book 1: Pages 1-28</t>
  </si>
  <si>
    <t>Informal Task/Test Whole Numbers</t>
  </si>
  <si>
    <t>Calculation techniques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</si>
  <si>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a range of strategies to perform and check written and mental calculations with whole numbers including: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</si>
  <si>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Estimation</t>
    </r>
  </si>
  <si>
    <t>Page ii no. 3c and 4b Workbook 1: Page ii-v, 2-13</t>
  </si>
  <si>
    <t xml:space="preserve"> Sasol Inzalo Book  p. 9 No. 2a-b Page 10 no. 1b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</si>
  <si>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Adding, subtracting and multiplying in columns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</si>
  <si>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Long division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</si>
  <si>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Rounding off and compensating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</si>
  <si>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Using a calculator</t>
    </r>
  </si>
  <si>
    <t>Multiples and factors</t>
  </si>
  <si>
    <t>Mental Maths = 3; Class Activities=3 and Homework Activities = 3</t>
  </si>
  <si>
    <t>Page 8 No.   2 No. 7 on page 9 and No. 4 on page 11 Page 13 No.</t>
  </si>
  <si>
    <t>Page 18 - 23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</si>
  <si>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LCM and HCF of numbers to at least 3-digit whole numbers, by inspection or factorisation</t>
    </r>
  </si>
  <si>
    <t>Solving problems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</si>
  <si>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Comparing two or more quantities of the same kind (ratio)</t>
    </r>
  </si>
  <si>
    <t>Page 24 - 26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</si>
  <si>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Comparing two quantities of different kinds (rate)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</si>
  <si>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Sharing in a given ratio where the whole is given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</si>
  <si>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Extend to increasing or decreasing of a number in a given ratio</t>
    </r>
  </si>
  <si>
    <t>Solve problems that involve whole numbers, percentages and decimal fractions in financial contexts such as:</t>
  </si>
  <si>
    <t>Workbook 1: xxviii-xxix; 14-23 Page 15 no. 3 and 4</t>
  </si>
  <si>
    <t>. VAT</t>
  </si>
  <si>
    <t>Page 15 no. 3 and 4</t>
  </si>
  <si>
    <t>. Hire purchase</t>
  </si>
  <si>
    <t>. Exchange rates</t>
  </si>
  <si>
    <t>Calculations with integers</t>
  </si>
  <si>
    <t>Page ii no. 3c and 4b Workbook 1: Page x-xi, 24-29 DBE workbook 1 p 26 no. 1 DBE workbook 1 p 28 no. 2 and p 29 no. 4</t>
  </si>
  <si>
    <t>Book 1 p 37 no. 7 – 9, Book 1 p 37 no. 10 and 12   Sasol-Inzalo Book 1 p 40 no. 5 and p 43 no. 4 Sasol-Inzalo Book 1 p 42  no. 12 and p 44 no. 6  Book 1: 29-50</t>
  </si>
  <si>
    <r>
      <t>·</t>
    </r>
    <r>
      <rPr>
        <sz val="7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Multiply and divide with integers</t>
    </r>
  </si>
  <si>
    <r>
      <t>·</t>
    </r>
    <r>
      <rPr>
        <sz val="7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Perform calculations involving all four operations with integers</t>
    </r>
  </si>
  <si>
    <t>Mental Maths = 5; Class Activities=5 and Homework Activities = 3</t>
  </si>
  <si>
    <r>
      <t>·</t>
    </r>
    <r>
      <rPr>
        <sz val="11"/>
        <color theme="1"/>
        <rFont val="Arial"/>
        <family val="2"/>
      </rPr>
      <t>Perform calculations involving all four operations with numbers that involve squares, cubes, square roots and cube roots of integers</t>
    </r>
  </si>
  <si>
    <t>Properties of integers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</si>
  <si>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Recognise and use commutative, associative, and distributive properties of addition and multiplication for integers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</si>
  <si>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Recognize and use additive and multiplicative inverses for integers</t>
    </r>
  </si>
  <si>
    <t>Informal Task/Test Intergers</t>
  </si>
  <si>
    <t>FORMAL ASSESSEMENT TASK: Assignment (whole numbers and Integers)</t>
  </si>
  <si>
    <t>Calculations with fractions</t>
  </si>
  <si>
    <t>Mental Maths = 2; Class Activities=2 and Homework Activities = 2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</si>
  <si>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Divide whole numbers and common fractions by common fractions</t>
    </r>
  </si>
  <si>
    <t>Workbook 1: xii-xv; Workbook 2: 2-17 DBE workbook 2 on page 4 no 1-4 and page 6 no 1-4. DBE workbook 2 on page 10 no 1 to 6.</t>
  </si>
  <si>
    <t xml:space="preserve">book 2 page 21 no 8. Book 2:       1-28, book 2 on page 16 no 7 ,   Book  2 on page 18 to 21 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</si>
  <si>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Calculate the squares, cubes, square roots and cube roots of       common   fractions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</si>
  <si>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Calculate amounts if given percentage increase or decrease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</si>
  <si>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Calculations and solving problems</t>
    </r>
  </si>
  <si>
    <t>Use knowledge of reciprocal relationships to divide common fractions</t>
  </si>
  <si>
    <t>Percentage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</si>
  <si>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Calculate amounts if given percentage increase or decrease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</si>
  <si>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Solve problems in contexts involving common fractions and mixed numbers, including grouping, sharing and finding fractions of whole numbers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</si>
  <si>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Solve problems in contexts involving percentages</t>
    </r>
  </si>
  <si>
    <t>Calculations with decimal fractions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</si>
  <si>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Multiplication of decimal fractions by decimal fractions not limited to one decimal place</t>
    </r>
  </si>
  <si>
    <t>DBE workbook 2, p29 no. 2 (d) – (f) and p30 no. 4 (d) – (f) , Workbook 1: xvi-xix; workbook 2: 18-27 DBE workbook 2 on page 8 no 1 to 4.       DBE workbook 2; p31 no. 7 (a) – (c) and no. 8 (a) – (c).</t>
  </si>
  <si>
    <t>Book 2: Pages 29-40  book 2 on page 22, Sasol-Inzalo workbook 2, p 40 number 3 and 4.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</si>
  <si>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Division of decimal fractions by decimal fractions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</si>
  <si>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Calculate the squares, cubes, square roots and cube roots of decimal fractions</t>
    </r>
  </si>
  <si>
    <t>Mental Maths = 3; Class Activities=3 and Homework Activities = 2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</si>
  <si>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knowledge of place value to estimate the number of decimal places in the result before performing calculations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</si>
  <si>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rounding off and a calculator to check results where appropriate</t>
    </r>
  </si>
  <si>
    <t>• Solve problems in context involving decimal fractions</t>
  </si>
  <si>
    <t>NB! Thorough Revision of concepts to be done before test is administered.</t>
  </si>
  <si>
    <t xml:space="preserve">Revision: Whole Numbers </t>
  </si>
  <si>
    <t>Use past papers to complete revison per topic</t>
  </si>
  <si>
    <t>Revision: integers</t>
  </si>
  <si>
    <t>Gr8 ATP Term 1 2025 (with Curriculum Coverage Calculator)</t>
  </si>
  <si>
    <t>16/01/2025</t>
  </si>
  <si>
    <t>15/01/2025</t>
  </si>
  <si>
    <t>17/01/2025</t>
  </si>
  <si>
    <t>20/01/2025</t>
  </si>
  <si>
    <t>21/01/2025</t>
  </si>
  <si>
    <t>24/01/2025</t>
  </si>
  <si>
    <t>22 - 23/01/2025</t>
  </si>
  <si>
    <t>27/01/2025</t>
  </si>
  <si>
    <t>28/01/2025</t>
  </si>
  <si>
    <t>29/01/2025</t>
  </si>
  <si>
    <t>31/01/2025</t>
  </si>
  <si>
    <t>30/01/2025</t>
  </si>
  <si>
    <t>03/02/2025</t>
  </si>
  <si>
    <t>04/02/2025</t>
  </si>
  <si>
    <t>05/02/2025</t>
  </si>
  <si>
    <t>06/02/2025</t>
  </si>
  <si>
    <t>07/02/2025</t>
  </si>
  <si>
    <t>WEEK 5 INTEGERS FRACTIONS  10 - 14  February 2025 (4 Mental Maths; 4 Class Activities and 2 Homework Activities + 2 Informal Test) AT LEAST 3 GRADED  ENTRIES FROM DBE WORKBOOK</t>
  </si>
  <si>
    <t>10/02/2025</t>
  </si>
  <si>
    <t>11/02/2025</t>
  </si>
  <si>
    <t>12/02/2025</t>
  </si>
  <si>
    <t>13/02/2025</t>
  </si>
  <si>
    <t>14/02/2025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</si>
  <si>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</si>
  <si>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</si>
  <si>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</si>
  <si>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</si>
  <si>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</si>
  <si>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</si>
  <si>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</si>
  <si>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</si>
  <si>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</si>
  <si>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</si>
  <si>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</si>
  <si>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</si>
  <si>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10/03/2025</t>
  </si>
  <si>
    <t>11/03/2025</t>
  </si>
  <si>
    <t>WEEK 9 REVISION  and Formal Test 11 - 14 March 2025</t>
  </si>
  <si>
    <t>Week 9 and 10: 17/03/2025 - 20/03/2025 FORMAL ASSESSMENT TASK: Test (all term 1 Topics)</t>
  </si>
  <si>
    <t>07/03/2025</t>
  </si>
  <si>
    <t>USE DBE WORKBOOK REVISION SECTION PURPLE SECTION ALSO</t>
  </si>
  <si>
    <t xml:space="preserve">WEEK 2: Whole Numbers : 20 - 24 January 2024 (4 Mental Maths; 4 Class Activities and 2 Homework Activities + 1 Informal Test) </t>
  </si>
  <si>
    <t>AT LEAST 3 GRADED  ENTRIES FROM DBE WORKBOOK: MUST BE DATED; MARKED + FEEDBACK (CORRECTION) AND MONITORED BY TEACHER/DH (SIGNED, DATED)</t>
  </si>
  <si>
    <t xml:space="preserve">WEEK 3 WHOLE NUMBERS 27 January - 31 January 2025 (4 Mental Maths; 4 Class Activities and 2 Homework Activities + 2 Informal Test) </t>
  </si>
  <si>
    <t xml:space="preserve">WEEK 6 FRACTIONS 17 - 21 February 2025 (2 Mental Maths; 2 Class Activities and 1  Homework Activities + 1  Informal Test) </t>
  </si>
  <si>
    <t xml:space="preserve">WEEK 7 FRACTIONS 24  - 28 February  2025 (4 Mental Maths; 4 Class Activities and 2 Homework Activities + 2 Informal Test) </t>
  </si>
  <si>
    <t>WEEK 8 - 9 Decimal  Fractions 03 -07 March 2025  (4 Mental Maths; 4 Class Activities and 2 Homework Activities + 1 Informal Test)</t>
  </si>
  <si>
    <t>AT LEAST 3 GRADED  ENTRIES FROM DBE WORKBOOK: MUST BE DATED; MARKED + FEEDBACK (CORRECTION) 
AND MONITORED BY TEACHER/DH (SIGNED, DATED)</t>
  </si>
  <si>
    <r>
      <rPr>
        <b/>
        <sz val="11"/>
        <color theme="1"/>
        <rFont val="Symbol"/>
        <family val="1"/>
        <charset val="2"/>
      </rPr>
      <t>Revise:</t>
    </r>
    <r>
      <rPr>
        <sz val="11"/>
        <color theme="1"/>
        <rFont val="Symbol"/>
        <family val="1"/>
        <charset val="2"/>
      </rPr>
      <t xml:space="preserve">
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Arial"/>
        <family val="2"/>
      </rPr>
      <t>Calculations using all four operations on whole numbers, estimating and using calculators where appropriate</t>
    </r>
  </si>
  <si>
    <r>
      <rPr>
        <b/>
        <sz val="11"/>
        <color theme="1"/>
        <rFont val="Calibri"/>
        <family val="2"/>
        <scheme val="minor"/>
      </rPr>
      <t>Revise:</t>
    </r>
    <r>
      <rPr>
        <sz val="11"/>
        <color theme="1"/>
        <rFont val="Symbol"/>
        <family val="1"/>
        <charset val="2"/>
      </rPr>
      <t xml:space="preserve">
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Prime factors of numbers to at least 3-digit whole numbers</t>
    </r>
  </si>
  <si>
    <r>
      <rPr>
        <b/>
        <sz val="11"/>
        <color theme="1"/>
        <rFont val="Calibri"/>
        <family val="2"/>
        <scheme val="minor"/>
      </rPr>
      <t>Revise</t>
    </r>
    <r>
      <rPr>
        <sz val="11"/>
        <color theme="1"/>
        <rFont val="Symbol"/>
        <family val="1"/>
        <charset val="2"/>
      </rPr>
      <t xml:space="preserve">
·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Arial"/>
        <family val="2"/>
      </rPr>
      <t xml:space="preserve">Solve problems involving whole numbers, including: </t>
    </r>
  </si>
  <si>
    <t xml:space="preserve">WEEK 4 WHOLE NUMBERS AND INTEGERS 03  - 07 February 2025  WEEK 3 WHOLE NUMBERS 27 January - 31 January 2025 
(4 Mental Maths; 4 Class Activities and 2 Homework Activities + 2 Informal Test) </t>
  </si>
  <si>
    <r>
      <rPr>
        <b/>
        <sz val="14"/>
        <color theme="1"/>
        <rFont val="Times New Roman"/>
        <family val="1"/>
      </rPr>
      <t>Revise</t>
    </r>
    <r>
      <rPr>
        <sz val="7"/>
        <color theme="1"/>
        <rFont val="Times New Roman"/>
        <family val="1"/>
      </rPr>
      <t xml:space="preserve">
</t>
    </r>
    <r>
      <rPr>
        <sz val="11"/>
        <color theme="1"/>
        <rFont val="Arial"/>
        <family val="2"/>
      </rPr>
      <t>-</t>
    </r>
    <r>
      <rPr>
        <sz val="7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addition and subtraction with integers</t>
    </r>
  </si>
  <si>
    <t>Baseline Assement :  (Siyavula online/ DBE Workbook 1 Revision Section/Own Test : Grade 7</t>
  </si>
  <si>
    <t>12/03/2025</t>
  </si>
  <si>
    <t>13/03/2026</t>
  </si>
  <si>
    <t>14/03/2027</t>
  </si>
  <si>
    <t>Revision: Common Fractions and Decimal Fractions</t>
  </si>
  <si>
    <t>17/02/2025</t>
  </si>
  <si>
    <t>18/02/2026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</si>
</sst>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Symbol"/>
      <family val="1"/>
      <charset val="2"/>
    </font>
    <font>
      <sz val="11"/>
      <color theme="1"/>
      <name val="Symbol"/>
      <family val="2"/>
      <charset val="2"/>
    </font>
    <font>
      <b/>
      <sz val="14"/>
      <color theme="1"/>
      <name val="Times New Roman"/>
      <family val="1"/>
    </font>
    <font>
      <sz val="11"/>
      <color theme="1"/>
      <name val="Arial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0" fillId="0" borderId="0" xfId="0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11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 indent="2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5" xfId="0" applyBorder="1"/>
    <xf numFmtId="165" fontId="7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1" xfId="0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vertical="center"/>
    </xf>
    <xf numFmtId="165" fontId="7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0" fillId="0" borderId="20" xfId="0" applyBorder="1"/>
    <xf numFmtId="0" fontId="0" fillId="0" borderId="23" xfId="0" applyBorder="1"/>
    <xf numFmtId="0" fontId="0" fillId="0" borderId="19" xfId="0" applyBorder="1"/>
    <xf numFmtId="0" fontId="3" fillId="4" borderId="0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6" fillId="3" borderId="7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left" indent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20" fillId="6" borderId="16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5" borderId="16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horizontal="left" vertical="center" wrapText="1"/>
    </xf>
    <xf numFmtId="0" fontId="19" fillId="3" borderId="26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left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19" xfId="0" applyBorder="1" applyAlignment="1">
      <alignment horizontal="left"/>
    </xf>
    <xf numFmtId="0" fontId="18" fillId="5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0" fillId="0" borderId="35" xfId="0" applyBorder="1"/>
    <xf numFmtId="165" fontId="7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left" vertical="center"/>
    </xf>
    <xf numFmtId="0" fontId="13" fillId="7" borderId="30" xfId="0" applyFont="1" applyFill="1" applyBorder="1" applyAlignment="1">
      <alignment horizontal="left" vertical="center"/>
    </xf>
    <xf numFmtId="0" fontId="13" fillId="7" borderId="31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0" xfId="0" applyBorder="1"/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6" xfId="0" applyBorder="1"/>
    <xf numFmtId="0" fontId="0" fillId="0" borderId="50" xfId="0" applyBorder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7" fillId="0" borderId="52" xfId="0" applyNumberFormat="1" applyFont="1" applyBorder="1" applyAlignment="1">
      <alignment horizontal="center" vertical="center"/>
    </xf>
    <xf numFmtId="165" fontId="7" fillId="0" borderId="53" xfId="0" applyNumberFormat="1" applyFont="1" applyBorder="1" applyAlignment="1">
      <alignment horizontal="center" vertical="center"/>
    </xf>
    <xf numFmtId="165" fontId="7" fillId="0" borderId="55" xfId="0" applyNumberFormat="1" applyFont="1" applyBorder="1" applyAlignment="1">
      <alignment horizontal="center" vertical="center"/>
    </xf>
    <xf numFmtId="0" fontId="13" fillId="7" borderId="16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5" fontId="7" fillId="0" borderId="56" xfId="0" applyNumberFormat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33" xfId="0" applyBorder="1"/>
    <xf numFmtId="0" fontId="0" fillId="0" borderId="25" xfId="0" applyBorder="1" applyAlignment="1">
      <alignment horizontal="center" vertical="center"/>
    </xf>
    <xf numFmtId="0" fontId="14" fillId="0" borderId="39" xfId="0" applyFont="1" applyBorder="1" applyAlignment="1">
      <alignment horizontal="left" vertical="center" wrapText="1" indent="2"/>
    </xf>
    <xf numFmtId="0" fontId="14" fillId="0" borderId="40" xfId="0" applyFont="1" applyBorder="1" applyAlignment="1">
      <alignment horizontal="left" vertical="center" wrapText="1" indent="2"/>
    </xf>
    <xf numFmtId="0" fontId="0" fillId="0" borderId="12" xfId="0" applyBorder="1"/>
    <xf numFmtId="0" fontId="0" fillId="0" borderId="4" xfId="0" applyBorder="1"/>
    <xf numFmtId="0" fontId="0" fillId="0" borderId="57" xfId="0" applyBorder="1"/>
    <xf numFmtId="0" fontId="0" fillId="0" borderId="49" xfId="0" applyBorder="1"/>
    <xf numFmtId="0" fontId="14" fillId="0" borderId="41" xfId="0" applyFont="1" applyBorder="1" applyAlignment="1">
      <alignment horizontal="left" vertical="center" wrapText="1" indent="2"/>
    </xf>
    <xf numFmtId="0" fontId="0" fillId="0" borderId="47" xfId="0" applyBorder="1"/>
    <xf numFmtId="0" fontId="0" fillId="0" borderId="13" xfId="0" applyBorder="1"/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/>
    </xf>
    <xf numFmtId="0" fontId="0" fillId="0" borderId="11" xfId="0" applyBorder="1"/>
    <xf numFmtId="0" fontId="0" fillId="0" borderId="14" xfId="0" applyBorder="1"/>
    <xf numFmtId="165" fontId="7" fillId="0" borderId="58" xfId="0" applyNumberFormat="1" applyFont="1" applyBorder="1" applyAlignment="1">
      <alignment horizontal="center" vertical="center"/>
    </xf>
    <xf numFmtId="165" fontId="7" fillId="0" borderId="59" xfId="0" applyNumberFormat="1" applyFont="1" applyBorder="1" applyAlignment="1">
      <alignment horizontal="center" vertical="center"/>
    </xf>
    <xf numFmtId="165" fontId="7" fillId="0" borderId="57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/>
    </xf>
    <xf numFmtId="0" fontId="14" fillId="0" borderId="57" xfId="0" applyFont="1" applyBorder="1" applyAlignment="1">
      <alignment horizontal="left" vertical="center" wrapText="1" indent="2"/>
    </xf>
    <xf numFmtId="0" fontId="14" fillId="0" borderId="49" xfId="0" applyFont="1" applyBorder="1" applyAlignment="1">
      <alignment horizontal="left" vertical="center" indent="2"/>
    </xf>
    <xf numFmtId="0" fontId="13" fillId="0" borderId="6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0" fillId="0" borderId="43" xfId="0" applyBorder="1"/>
    <xf numFmtId="165" fontId="7" fillId="0" borderId="33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9" fillId="0" borderId="33" xfId="0" applyFont="1" applyBorder="1" applyAlignment="1">
      <alignment horizontal="left" vertical="center" indent="2"/>
    </xf>
    <xf numFmtId="165" fontId="7" fillId="0" borderId="26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0" fillId="0" borderId="5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0" borderId="45" xfId="0" applyBorder="1" applyAlignment="1">
      <alignment horizontal="left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0" fillId="0" borderId="10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13" fillId="0" borderId="61" xfId="0" applyFont="1" applyBorder="1" applyAlignment="1">
      <alignment horizontal="left" vertical="center"/>
    </xf>
    <xf numFmtId="0" fontId="5" fillId="0" borderId="37" xfId="0" applyFont="1" applyBorder="1"/>
    <xf numFmtId="0" fontId="0" fillId="0" borderId="5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5" fontId="7" fillId="0" borderId="62" xfId="0" applyNumberFormat="1" applyFon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 wrapText="1" indent="2"/>
    </xf>
    <xf numFmtId="0" fontId="11" fillId="0" borderId="49" xfId="0" applyFont="1" applyBorder="1" applyAlignment="1">
      <alignment horizontal="left" vertical="center" indent="2"/>
    </xf>
    <xf numFmtId="0" fontId="0" fillId="0" borderId="0" xfId="0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" fillId="5" borderId="18" xfId="0" applyFont="1" applyFill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1" fillId="5" borderId="38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/>
    <xf numFmtId="0" fontId="11" fillId="0" borderId="46" xfId="0" applyFont="1" applyBorder="1" applyAlignment="1">
      <alignment horizontal="left" vertical="center" indent="1"/>
    </xf>
    <xf numFmtId="0" fontId="11" fillId="0" borderId="49" xfId="0" applyFont="1" applyBorder="1" applyAlignment="1">
      <alignment horizontal="left" vertical="center" indent="1"/>
    </xf>
    <xf numFmtId="0" fontId="25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66" xfId="0" applyBorder="1"/>
    <xf numFmtId="165" fontId="7" fillId="0" borderId="8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65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indent="2"/>
    </xf>
    <xf numFmtId="0" fontId="5" fillId="0" borderId="46" xfId="0" applyFont="1" applyBorder="1" applyAlignment="1">
      <alignment horizontal="left" vertical="center" indent="2"/>
    </xf>
    <xf numFmtId="0" fontId="5" fillId="0" borderId="49" xfId="0" applyFont="1" applyBorder="1" applyAlignment="1">
      <alignment horizontal="left" vertical="center" indent="2"/>
    </xf>
    <xf numFmtId="165" fontId="7" fillId="0" borderId="6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7" borderId="6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51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7" borderId="68" xfId="0" applyFont="1" applyFill="1" applyBorder="1" applyAlignment="1">
      <alignment horizontal="left" vertical="center" wrapText="1"/>
    </xf>
    <xf numFmtId="0" fontId="5" fillId="0" borderId="5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11" fillId="7" borderId="32" xfId="0" applyFont="1" applyFill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11" fillId="0" borderId="49" xfId="0" applyFont="1" applyBorder="1" applyAlignment="1">
      <alignment horizontal="left" vertical="center" wrapText="1" indent="2"/>
    </xf>
    <xf numFmtId="0" fontId="0" fillId="0" borderId="18" xfId="0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 wrapText="1" indent="2"/>
    </xf>
    <xf numFmtId="0" fontId="5" fillId="0" borderId="45" xfId="0" applyFont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4" borderId="57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8" fillId="0" borderId="46" xfId="0" applyFont="1" applyBorder="1" applyAlignment="1">
      <alignment horizontal="center" wrapText="1"/>
    </xf>
    <xf numFmtId="0" fontId="0" fillId="0" borderId="49" xfId="0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left" vertical="center" wrapText="1"/>
    </xf>
    <xf numFmtId="0" fontId="9" fillId="0" borderId="46" xfId="0" applyFont="1" applyBorder="1" applyAlignment="1">
      <alignment vertical="center"/>
    </xf>
    <xf numFmtId="0" fontId="11" fillId="0" borderId="49" xfId="0" applyFont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/>
    </xf>
    <xf numFmtId="0" fontId="4" fillId="4" borderId="49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4" fontId="0" fillId="4" borderId="57" xfId="0" applyNumberFormat="1" applyFill="1" applyBorder="1" applyAlignment="1">
      <alignment horizontal="center" vertical="center"/>
    </xf>
    <xf numFmtId="14" fontId="0" fillId="4" borderId="46" xfId="0" applyNumberForma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textRotation="90" wrapText="1"/>
    </xf>
    <xf numFmtId="0" fontId="4" fillId="4" borderId="46" xfId="0" applyFont="1" applyFill="1" applyBorder="1" applyAlignment="1">
      <alignment horizontal="center" vertical="center" textRotation="90" wrapText="1"/>
    </xf>
    <xf numFmtId="0" fontId="4" fillId="4" borderId="49" xfId="0" applyFont="1" applyFill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17" xfId="0" applyFont="1" applyBorder="1" applyAlignment="1">
      <alignment vertical="center"/>
    </xf>
    <xf numFmtId="0" fontId="1" fillId="0" borderId="69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1" fillId="0" borderId="6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textRotation="90" wrapText="1"/>
    </xf>
    <xf numFmtId="0" fontId="1" fillId="0" borderId="18" xfId="0" applyFont="1" applyBorder="1" applyAlignment="1">
      <alignment horizontal="center" textRotation="90" wrapText="1"/>
    </xf>
    <xf numFmtId="0" fontId="0" fillId="0" borderId="2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E$13" lockText="1" noThreeD="1"/>
</file>

<file path=xl/ctrlProps/ctrlProp10.xml><?xml version="1.0" encoding="utf-8"?>
<formControlPr xmlns="http://schemas.microsoft.com/office/spreadsheetml/2009/9/main" objectType="CheckBox" checked="Checked" fmlaLink="$E$52" lockText="1" noThreeD="1"/>
</file>

<file path=xl/ctrlProps/ctrlProp11.xml><?xml version="1.0" encoding="utf-8"?>
<formControlPr xmlns="http://schemas.microsoft.com/office/spreadsheetml/2009/9/main" objectType="CheckBox" checked="Checked" fmlaLink="$E$58" lockText="1" noThreeD="1"/>
</file>

<file path=xl/ctrlProps/ctrlProp12.xml><?xml version="1.0" encoding="utf-8"?>
<formControlPr xmlns="http://schemas.microsoft.com/office/spreadsheetml/2009/9/main" objectType="CheckBox" checked="Checked" fmlaLink="$E$60" lockText="1" noThreeD="1"/>
</file>

<file path=xl/ctrlProps/ctrlProp13.xml><?xml version="1.0" encoding="utf-8"?>
<formControlPr xmlns="http://schemas.microsoft.com/office/spreadsheetml/2009/9/main" objectType="CheckBox" checked="Checked" fmlaLink="$E$61" lockText="1" noThreeD="1"/>
</file>

<file path=xl/ctrlProps/ctrlProp14.xml><?xml version="1.0" encoding="utf-8"?>
<formControlPr xmlns="http://schemas.microsoft.com/office/spreadsheetml/2009/9/main" objectType="CheckBox" checked="Checked" fmlaLink="$E$66" lockText="1" noThreeD="1"/>
</file>

<file path=xl/ctrlProps/ctrlProp15.xml><?xml version="1.0" encoding="utf-8"?>
<formControlPr xmlns="http://schemas.microsoft.com/office/spreadsheetml/2009/9/main" objectType="CheckBox" checked="Checked" fmlaLink="$E$68" lockText="1" noThreeD="1"/>
</file>

<file path=xl/ctrlProps/ctrlProp16.xml><?xml version="1.0" encoding="utf-8"?>
<formControlPr xmlns="http://schemas.microsoft.com/office/spreadsheetml/2009/9/main" objectType="CheckBox" checked="Checked" fmlaLink="$E$77" lockText="1" noThreeD="1"/>
</file>

<file path=xl/ctrlProps/ctrlProp17.xml><?xml version="1.0" encoding="utf-8"?>
<formControlPr xmlns="http://schemas.microsoft.com/office/spreadsheetml/2009/9/main" objectType="CheckBox" checked="Checked" fmlaLink="$E$82" lockText="1" noThreeD="1"/>
</file>

<file path=xl/ctrlProps/ctrlProp18.xml><?xml version="1.0" encoding="utf-8"?>
<formControlPr xmlns="http://schemas.microsoft.com/office/spreadsheetml/2009/9/main" objectType="CheckBox" checked="Checked" fmlaLink="$E$81" lockText="1" noThreeD="1"/>
</file>

<file path=xl/ctrlProps/ctrlProp19.xml><?xml version="1.0" encoding="utf-8"?>
<formControlPr xmlns="http://schemas.microsoft.com/office/spreadsheetml/2009/9/main" objectType="CheckBox" fmlaLink="$E$59" lockText="1" noThreeD="1"/>
</file>

<file path=xl/ctrlProps/ctrlProp2.xml><?xml version="1.0" encoding="utf-8"?>
<formControlPr xmlns="http://schemas.microsoft.com/office/spreadsheetml/2009/9/main" objectType="CheckBox" checked="Checked" fmlaLink="$E$17" lockText="1" noThreeD="1"/>
</file>

<file path=xl/ctrlProps/ctrlProp20.xml><?xml version="1.0" encoding="utf-8"?>
<formControlPr xmlns="http://schemas.microsoft.com/office/spreadsheetml/2009/9/main" objectType="CheckBox" checked="Checked" fmlaLink="$E$16" lockText="1" noThreeD="1"/>
</file>

<file path=xl/ctrlProps/ctrlProp21.xml><?xml version="1.0" encoding="utf-8"?>
<formControlPr xmlns="http://schemas.microsoft.com/office/spreadsheetml/2009/9/main" objectType="CheckBox" checked="Checked" fmlaLink="$E$19" lockText="1" noThreeD="1"/>
</file>

<file path=xl/ctrlProps/ctrlProp22.xml><?xml version="1.0" encoding="utf-8"?>
<formControlPr xmlns="http://schemas.microsoft.com/office/spreadsheetml/2009/9/main" objectType="CheckBox" checked="Checked" fmlaLink="$E$18" lockText="1" noThreeD="1"/>
</file>

<file path=xl/ctrlProps/ctrlProp23.xml><?xml version="1.0" encoding="utf-8"?>
<formControlPr xmlns="http://schemas.microsoft.com/office/spreadsheetml/2009/9/main" objectType="CheckBox" checked="Checked" fmlaLink="$E$26" lockText="1" noThreeD="1"/>
</file>

<file path=xl/ctrlProps/ctrlProp24.xml><?xml version="1.0" encoding="utf-8"?>
<formControlPr xmlns="http://schemas.microsoft.com/office/spreadsheetml/2009/9/main" objectType="CheckBox" checked="Checked" fmlaLink="$E$25" lockText="1" noThreeD="1"/>
</file>

<file path=xl/ctrlProps/ctrlProp25.xml><?xml version="1.0" encoding="utf-8"?>
<formControlPr xmlns="http://schemas.microsoft.com/office/spreadsheetml/2009/9/main" objectType="CheckBox" checked="Checked" fmlaLink="$E$71" lockText="1" noThreeD="1"/>
</file>

<file path=xl/ctrlProps/ctrlProp26.xml><?xml version="1.0" encoding="utf-8"?>
<formControlPr xmlns="http://schemas.microsoft.com/office/spreadsheetml/2009/9/main" objectType="CheckBox" checked="Checked" fmlaLink="$E$72" lockText="1" noThreeD="1"/>
</file>

<file path=xl/ctrlProps/ctrlProp27.xml><?xml version="1.0" encoding="utf-8"?>
<formControlPr xmlns="http://schemas.microsoft.com/office/spreadsheetml/2009/9/main" objectType="CheckBox" checked="Checked" fmlaLink="$E$30" lockText="1" noThreeD="1"/>
</file>

<file path=xl/ctrlProps/ctrlProp28.xml><?xml version="1.0" encoding="utf-8"?>
<formControlPr xmlns="http://schemas.microsoft.com/office/spreadsheetml/2009/9/main" objectType="CheckBox" checked="Checked" fmlaLink="$E$31" lockText="1" noThreeD="1"/>
</file>

<file path=xl/ctrlProps/ctrlProp29.xml><?xml version="1.0" encoding="utf-8"?>
<formControlPr xmlns="http://schemas.microsoft.com/office/spreadsheetml/2009/9/main" objectType="CheckBox" checked="Checked" fmlaLink="$E$51" lockText="1" noThreeD="1"/>
</file>

<file path=xl/ctrlProps/ctrlProp3.xml><?xml version="1.0" encoding="utf-8"?>
<formControlPr xmlns="http://schemas.microsoft.com/office/spreadsheetml/2009/9/main" objectType="CheckBox" checked="Checked" fmlaLink="$E$20" lockText="1" noThreeD="1"/>
</file>

<file path=xl/ctrlProps/ctrlProp30.xml><?xml version="1.0" encoding="utf-8"?>
<formControlPr xmlns="http://schemas.microsoft.com/office/spreadsheetml/2009/9/main" objectType="CheckBox" checked="Checked" fmlaLink="$E$38" lockText="1" noThreeD="1"/>
</file>

<file path=xl/ctrlProps/ctrlProp31.xml><?xml version="1.0" encoding="utf-8"?>
<formControlPr xmlns="http://schemas.microsoft.com/office/spreadsheetml/2009/9/main" objectType="CheckBox" checked="Checked" fmlaLink="$E$39" lockText="1" noThreeD="1"/>
</file>

<file path=xl/ctrlProps/ctrlProp32.xml><?xml version="1.0" encoding="utf-8"?>
<formControlPr xmlns="http://schemas.microsoft.com/office/spreadsheetml/2009/9/main" objectType="CheckBox" checked="Checked" fmlaLink="$E$40" lockText="1" noThreeD="1"/>
</file>

<file path=xl/ctrlProps/ctrlProp33.xml><?xml version="1.0" encoding="utf-8"?>
<formControlPr xmlns="http://schemas.microsoft.com/office/spreadsheetml/2009/9/main" objectType="CheckBox" checked="Checked" fmlaLink="$E$84" lockText="1" noThreeD="1"/>
</file>

<file path=xl/ctrlProps/ctrlProp34.xml><?xml version="1.0" encoding="utf-8"?>
<formControlPr xmlns="http://schemas.microsoft.com/office/spreadsheetml/2009/9/main" objectType="CheckBox" checked="Checked" fmlaLink="$E$10" lockText="1" noThreeD="1"/>
</file>

<file path=xl/ctrlProps/ctrlProp35.xml><?xml version="1.0" encoding="utf-8"?>
<formControlPr xmlns="http://schemas.microsoft.com/office/spreadsheetml/2009/9/main" objectType="CheckBox" checked="Checked" fmlaLink="$E$11" lockText="1" noThreeD="1"/>
</file>

<file path=xl/ctrlProps/ctrlProp36.xml><?xml version="1.0" encoding="utf-8"?>
<formControlPr xmlns="http://schemas.microsoft.com/office/spreadsheetml/2009/9/main" objectType="CheckBox" checked="Checked" fmlaLink="$E$79" lockText="1" noThreeD="1"/>
</file>

<file path=xl/ctrlProps/ctrlProp37.xml><?xml version="1.0" encoding="utf-8"?>
<formControlPr xmlns="http://schemas.microsoft.com/office/spreadsheetml/2009/9/main" objectType="CheckBox" checked="Checked" fmlaLink="$E$12" lockText="1" noThreeD="1"/>
</file>

<file path=xl/ctrlProps/ctrlProp38.xml><?xml version="1.0" encoding="utf-8"?>
<formControlPr xmlns="http://schemas.microsoft.com/office/spreadsheetml/2009/9/main" objectType="CheckBox" checked="Checked" fmlaLink="$E$78" lockText="1" noThreeD="1"/>
</file>

<file path=xl/ctrlProps/ctrlProp4.xml><?xml version="1.0" encoding="utf-8"?>
<formControlPr xmlns="http://schemas.microsoft.com/office/spreadsheetml/2009/9/main" objectType="CheckBox" checked="Checked" fmlaLink="$E$32" lockText="1" noThreeD="1"/>
</file>

<file path=xl/ctrlProps/ctrlProp5.xml><?xml version="1.0" encoding="utf-8"?>
<formControlPr xmlns="http://schemas.microsoft.com/office/spreadsheetml/2009/9/main" objectType="CheckBox" checked="Checked" fmlaLink="$E$33" lockText="1" noThreeD="1"/>
</file>

<file path=xl/ctrlProps/ctrlProp6.xml><?xml version="1.0" encoding="utf-8"?>
<formControlPr xmlns="http://schemas.microsoft.com/office/spreadsheetml/2009/9/main" objectType="CheckBox" checked="Checked" fmlaLink="$E$43" lockText="1" noThreeD="1"/>
</file>

<file path=xl/ctrlProps/ctrlProp7.xml><?xml version="1.0" encoding="utf-8"?>
<formControlPr xmlns="http://schemas.microsoft.com/office/spreadsheetml/2009/9/main" objectType="CheckBox" checked="Checked" fmlaLink="$E$44" lockText="1" noThreeD="1"/>
</file>

<file path=xl/ctrlProps/ctrlProp8.xml><?xml version="1.0" encoding="utf-8"?>
<formControlPr xmlns="http://schemas.microsoft.com/office/spreadsheetml/2009/9/main" objectType="CheckBox" checked="Checked" fmlaLink="$E$45" lockText="1" noThreeD="1"/>
</file>

<file path=xl/ctrlProps/ctrlProp9.xml><?xml version="1.0" encoding="utf-8"?>
<formControlPr xmlns="http://schemas.microsoft.com/office/spreadsheetml/2009/9/main" objectType="CheckBox" checked="Checked" fmlaLink="$E$4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95250</xdr:rowOff>
        </xdr:from>
        <xdr:to>
          <xdr:col>3</xdr:col>
          <xdr:colOff>457200</xdr:colOff>
          <xdr:row>13</xdr:row>
          <xdr:rowOff>7144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133350</xdr:rowOff>
        </xdr:from>
        <xdr:to>
          <xdr:col>3</xdr:col>
          <xdr:colOff>457200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19</xdr:row>
          <xdr:rowOff>152400</xdr:rowOff>
        </xdr:from>
        <xdr:to>
          <xdr:col>3</xdr:col>
          <xdr:colOff>457200</xdr:colOff>
          <xdr:row>19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0</xdr:rowOff>
        </xdr:from>
        <xdr:to>
          <xdr:col>3</xdr:col>
          <xdr:colOff>438150</xdr:colOff>
          <xdr:row>32</xdr:row>
          <xdr:rowOff>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32</xdr:row>
          <xdr:rowOff>104775</xdr:rowOff>
        </xdr:from>
        <xdr:to>
          <xdr:col>3</xdr:col>
          <xdr:colOff>428625</xdr:colOff>
          <xdr:row>32</xdr:row>
          <xdr:rowOff>371475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42</xdr:row>
          <xdr:rowOff>200025</xdr:rowOff>
        </xdr:from>
        <xdr:to>
          <xdr:col>4</xdr:col>
          <xdr:colOff>0</xdr:colOff>
          <xdr:row>42</xdr:row>
          <xdr:rowOff>419100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43</xdr:row>
          <xdr:rowOff>142875</xdr:rowOff>
        </xdr:from>
        <xdr:to>
          <xdr:col>3</xdr:col>
          <xdr:colOff>447675</xdr:colOff>
          <xdr:row>43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44</xdr:row>
          <xdr:rowOff>171450</xdr:rowOff>
        </xdr:from>
        <xdr:to>
          <xdr:col>3</xdr:col>
          <xdr:colOff>457200</xdr:colOff>
          <xdr:row>44</xdr:row>
          <xdr:rowOff>523875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48</xdr:row>
          <xdr:rowOff>76200</xdr:rowOff>
        </xdr:from>
        <xdr:to>
          <xdr:col>3</xdr:col>
          <xdr:colOff>457200</xdr:colOff>
          <xdr:row>49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51</xdr:row>
          <xdr:rowOff>142875</xdr:rowOff>
        </xdr:from>
        <xdr:to>
          <xdr:col>5</xdr:col>
          <xdr:colOff>190500</xdr:colOff>
          <xdr:row>52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56</xdr:row>
          <xdr:rowOff>95250</xdr:rowOff>
        </xdr:from>
        <xdr:to>
          <xdr:col>4</xdr:col>
          <xdr:colOff>0</xdr:colOff>
          <xdr:row>58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59</xdr:row>
          <xdr:rowOff>95250</xdr:rowOff>
        </xdr:from>
        <xdr:to>
          <xdr:col>3</xdr:col>
          <xdr:colOff>457200</xdr:colOff>
          <xdr:row>59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59</xdr:row>
          <xdr:rowOff>342900</xdr:rowOff>
        </xdr:from>
        <xdr:to>
          <xdr:col>3</xdr:col>
          <xdr:colOff>438150</xdr:colOff>
          <xdr:row>60</xdr:row>
          <xdr:rowOff>314324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64</xdr:row>
          <xdr:rowOff>171450</xdr:rowOff>
        </xdr:from>
        <xdr:to>
          <xdr:col>3</xdr:col>
          <xdr:colOff>457200</xdr:colOff>
          <xdr:row>65</xdr:row>
          <xdr:rowOff>202407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66</xdr:row>
          <xdr:rowOff>171450</xdr:rowOff>
        </xdr:from>
        <xdr:to>
          <xdr:col>3</xdr:col>
          <xdr:colOff>466725</xdr:colOff>
          <xdr:row>67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76</xdr:row>
          <xdr:rowOff>76200</xdr:rowOff>
        </xdr:from>
        <xdr:to>
          <xdr:col>3</xdr:col>
          <xdr:colOff>457200</xdr:colOff>
          <xdr:row>77</xdr:row>
          <xdr:rowOff>-1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81</xdr:row>
          <xdr:rowOff>0</xdr:rowOff>
        </xdr:from>
        <xdr:to>
          <xdr:col>3</xdr:col>
          <xdr:colOff>438150</xdr:colOff>
          <xdr:row>82</xdr:row>
          <xdr:rowOff>16668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79</xdr:row>
          <xdr:rowOff>152400</xdr:rowOff>
        </xdr:from>
        <xdr:to>
          <xdr:col>3</xdr:col>
          <xdr:colOff>409575</xdr:colOff>
          <xdr:row>80</xdr:row>
          <xdr:rowOff>357188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58</xdr:row>
          <xdr:rowOff>47625</xdr:rowOff>
        </xdr:from>
        <xdr:to>
          <xdr:col>3</xdr:col>
          <xdr:colOff>457200</xdr:colOff>
          <xdr:row>59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76</xdr:row>
          <xdr:rowOff>419100</xdr:rowOff>
        </xdr:from>
        <xdr:to>
          <xdr:col>3</xdr:col>
          <xdr:colOff>457200</xdr:colOff>
          <xdr:row>78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309562</xdr:rowOff>
        </xdr:from>
        <xdr:to>
          <xdr:col>3</xdr:col>
          <xdr:colOff>438150</xdr:colOff>
          <xdr:row>15</xdr:row>
          <xdr:rowOff>304799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18</xdr:row>
          <xdr:rowOff>19050</xdr:rowOff>
        </xdr:from>
        <xdr:to>
          <xdr:col>3</xdr:col>
          <xdr:colOff>466725</xdr:colOff>
          <xdr:row>19</xdr:row>
          <xdr:rowOff>28576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17</xdr:row>
          <xdr:rowOff>9525</xdr:rowOff>
        </xdr:from>
        <xdr:to>
          <xdr:col>3</xdr:col>
          <xdr:colOff>457200</xdr:colOff>
          <xdr:row>17</xdr:row>
          <xdr:rowOff>361950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0</xdr:rowOff>
        </xdr:from>
        <xdr:to>
          <xdr:col>3</xdr:col>
          <xdr:colOff>457200</xdr:colOff>
          <xdr:row>25</xdr:row>
          <xdr:rowOff>571500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0</xdr:rowOff>
        </xdr:from>
        <xdr:to>
          <xdr:col>3</xdr:col>
          <xdr:colOff>457200</xdr:colOff>
          <xdr:row>24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70</xdr:row>
          <xdr:rowOff>9525</xdr:rowOff>
        </xdr:from>
        <xdr:to>
          <xdr:col>3</xdr:col>
          <xdr:colOff>419100</xdr:colOff>
          <xdr:row>71</xdr:row>
          <xdr:rowOff>1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70</xdr:row>
          <xdr:rowOff>295275</xdr:rowOff>
        </xdr:from>
        <xdr:to>
          <xdr:col>3</xdr:col>
          <xdr:colOff>419100</xdr:colOff>
          <xdr:row>72</xdr:row>
          <xdr:rowOff>76201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257175</xdr:rowOff>
        </xdr:from>
        <xdr:to>
          <xdr:col>3</xdr:col>
          <xdr:colOff>438150</xdr:colOff>
          <xdr:row>29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30</xdr:row>
          <xdr:rowOff>28575</xdr:rowOff>
        </xdr:from>
        <xdr:to>
          <xdr:col>3</xdr:col>
          <xdr:colOff>409575</xdr:colOff>
          <xdr:row>30</xdr:row>
          <xdr:rowOff>333375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9525</xdr:rowOff>
        </xdr:from>
        <xdr:to>
          <xdr:col>5</xdr:col>
          <xdr:colOff>38100</xdr:colOff>
          <xdr:row>50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37</xdr:row>
          <xdr:rowOff>114300</xdr:rowOff>
        </xdr:from>
        <xdr:to>
          <xdr:col>3</xdr:col>
          <xdr:colOff>428625</xdr:colOff>
          <xdr:row>38</xdr:row>
          <xdr:rowOff>76201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38</xdr:row>
          <xdr:rowOff>104775</xdr:rowOff>
        </xdr:from>
        <xdr:to>
          <xdr:col>3</xdr:col>
          <xdr:colOff>428625</xdr:colOff>
          <xdr:row>39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39</xdr:row>
          <xdr:rowOff>104775</xdr:rowOff>
        </xdr:from>
        <xdr:to>
          <xdr:col>3</xdr:col>
          <xdr:colOff>428625</xdr:colOff>
          <xdr:row>40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81</xdr:row>
          <xdr:rowOff>152400</xdr:rowOff>
        </xdr:from>
        <xdr:to>
          <xdr:col>4</xdr:col>
          <xdr:colOff>0</xdr:colOff>
          <xdr:row>84</xdr:row>
          <xdr:rowOff>195262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</xdr:row>
          <xdr:rowOff>161925</xdr:rowOff>
        </xdr:from>
        <xdr:to>
          <xdr:col>3</xdr:col>
          <xdr:colOff>457200</xdr:colOff>
          <xdr:row>10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</xdr:row>
          <xdr:rowOff>200025</xdr:rowOff>
        </xdr:from>
        <xdr:to>
          <xdr:col>3</xdr:col>
          <xdr:colOff>428625</xdr:colOff>
          <xdr:row>11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78</xdr:row>
          <xdr:rowOff>9525</xdr:rowOff>
        </xdr:from>
        <xdr:to>
          <xdr:col>5</xdr:col>
          <xdr:colOff>85725</xdr:colOff>
          <xdr:row>79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352425</xdr:rowOff>
        </xdr:from>
        <xdr:to>
          <xdr:col>3</xdr:col>
          <xdr:colOff>428625</xdr:colOff>
          <xdr:row>12</xdr:row>
          <xdr:rowOff>104775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093D-2CA5-4049-A39C-65F417DB1B4E}">
  <sheetPr>
    <pageSetUpPr fitToPage="1"/>
  </sheetPr>
  <dimension ref="A1:N152"/>
  <sheetViews>
    <sheetView showGridLines="0" tabSelected="1" zoomScale="80" zoomScaleNormal="80" workbookViewId="0">
      <selection sqref="A1:K92"/>
    </sheetView>
  </sheetViews>
  <sheetFormatPr defaultColWidth="0" defaultRowHeight="15" zeroHeight="1" x14ac:dyDescent="0.25"/>
  <cols>
    <col min="1" max="1" width="15.7109375" bestFit="1" customWidth="1"/>
    <col min="2" max="2" width="9.140625" customWidth="1"/>
    <col min="3" max="3" width="80.140625" customWidth="1"/>
    <col min="4" max="4" width="7.140625" customWidth="1"/>
    <col min="5" max="5" width="9.140625" hidden="1" customWidth="1"/>
    <col min="6" max="6" width="7.85546875" customWidth="1"/>
    <col min="7" max="7" width="7" customWidth="1"/>
    <col min="8" max="8" width="22.5703125" style="10" customWidth="1"/>
    <col min="9" max="9" width="22" style="11" customWidth="1"/>
    <col min="10" max="10" width="9.140625" customWidth="1"/>
    <col min="11" max="11" width="21.28515625" customWidth="1"/>
    <col min="15" max="16384" width="9.140625" hidden="1"/>
  </cols>
  <sheetData>
    <row r="1" spans="1:14" ht="18.75" thickBot="1" x14ac:dyDescent="0.3">
      <c r="A1" s="91" t="s">
        <v>88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4" s="1" customFormat="1" ht="126.75" thickBot="1" x14ac:dyDescent="0.3">
      <c r="A2" s="360" t="s">
        <v>0</v>
      </c>
      <c r="B2" s="359" t="s">
        <v>1</v>
      </c>
      <c r="C2" s="361" t="s">
        <v>2</v>
      </c>
      <c r="D2" s="365" t="s">
        <v>3</v>
      </c>
      <c r="E2" s="364" t="s">
        <v>4</v>
      </c>
      <c r="F2" s="362" t="s">
        <v>5</v>
      </c>
      <c r="G2" s="363" t="s">
        <v>6</v>
      </c>
      <c r="H2" s="363" t="s">
        <v>7</v>
      </c>
      <c r="I2" s="366" t="s">
        <v>8</v>
      </c>
      <c r="J2" s="363" t="s">
        <v>9</v>
      </c>
      <c r="K2" s="367" t="s">
        <v>10</v>
      </c>
    </row>
    <row r="3" spans="1:14" s="28" customFormat="1" ht="19.5" thickBot="1" x14ac:dyDescent="0.3">
      <c r="A3" s="112" t="s">
        <v>129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  <c r="L3" s="27"/>
      <c r="M3" s="27"/>
      <c r="N3" s="27"/>
    </row>
    <row r="4" spans="1:14" s="1" customFormat="1" ht="31.5" x14ac:dyDescent="0.25">
      <c r="A4" s="346" t="s">
        <v>90</v>
      </c>
      <c r="B4" s="343">
        <v>1</v>
      </c>
      <c r="C4" s="340" t="s">
        <v>142</v>
      </c>
      <c r="D4" s="96"/>
      <c r="E4" s="96"/>
      <c r="F4" s="96"/>
      <c r="G4" s="96"/>
      <c r="H4" s="356" t="s">
        <v>11</v>
      </c>
      <c r="I4" s="349"/>
      <c r="J4" s="350"/>
      <c r="K4" s="351"/>
    </row>
    <row r="5" spans="1:14" s="1" customFormat="1" ht="18.75" customHeight="1" x14ac:dyDescent="0.25">
      <c r="A5" s="347" t="s">
        <v>89</v>
      </c>
      <c r="B5" s="344">
        <v>2</v>
      </c>
      <c r="C5" s="341" t="s">
        <v>12</v>
      </c>
      <c r="D5" s="96"/>
      <c r="E5" s="96"/>
      <c r="F5" s="96"/>
      <c r="G5" s="96"/>
      <c r="H5" s="357"/>
      <c r="I5" s="352"/>
      <c r="J5" s="94"/>
      <c r="K5" s="95"/>
    </row>
    <row r="6" spans="1:14" s="1" customFormat="1" ht="18.75" customHeight="1" thickBot="1" x14ac:dyDescent="0.3">
      <c r="A6" s="348" t="s">
        <v>91</v>
      </c>
      <c r="B6" s="345">
        <v>3</v>
      </c>
      <c r="C6" s="342" t="s">
        <v>13</v>
      </c>
      <c r="D6" s="96"/>
      <c r="E6" s="96"/>
      <c r="F6" s="96"/>
      <c r="G6" s="96"/>
      <c r="H6" s="358"/>
      <c r="I6" s="353"/>
      <c r="J6" s="354"/>
      <c r="K6" s="355"/>
    </row>
    <row r="7" spans="1:14" ht="20.25" customHeight="1" thickBot="1" x14ac:dyDescent="0.3">
      <c r="A7" s="109" t="s">
        <v>130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4" ht="30.75" customHeight="1" thickBot="1" x14ac:dyDescent="0.3">
      <c r="A8" s="100" t="s">
        <v>136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</row>
    <row r="9" spans="1:14" ht="20.25" customHeight="1" thickBot="1" x14ac:dyDescent="0.3">
      <c r="A9" s="308" t="s">
        <v>92</v>
      </c>
      <c r="B9" s="313">
        <v>4</v>
      </c>
      <c r="C9" s="337" t="s">
        <v>14</v>
      </c>
      <c r="D9" s="338"/>
      <c r="E9" s="338"/>
      <c r="F9" s="338"/>
      <c r="G9" s="338"/>
      <c r="H9" s="338"/>
      <c r="I9" s="339"/>
      <c r="J9" s="305"/>
      <c r="K9" s="299" t="s">
        <v>54</v>
      </c>
    </row>
    <row r="10" spans="1:14" ht="20.25" customHeight="1" x14ac:dyDescent="0.25">
      <c r="A10" s="258"/>
      <c r="B10" s="314"/>
      <c r="C10" s="331" t="s">
        <v>15</v>
      </c>
      <c r="D10" s="332"/>
      <c r="E10" s="333" t="b">
        <v>1</v>
      </c>
      <c r="F10" s="228">
        <f>IF(E10 = TRUE,COUNTIF($E$10:E10,TRUE)/38*25," ")</f>
        <v>0.6578947368421052</v>
      </c>
      <c r="G10" s="334">
        <f>COUNTA($E10:E$10)/38*25</f>
        <v>0.6578947368421052</v>
      </c>
      <c r="H10" s="335" t="s">
        <v>16</v>
      </c>
      <c r="I10" s="336" t="s">
        <v>17</v>
      </c>
      <c r="J10" s="306"/>
      <c r="K10" s="300"/>
    </row>
    <row r="11" spans="1:14" ht="33.75" customHeight="1" x14ac:dyDescent="0.25">
      <c r="A11" s="258"/>
      <c r="B11" s="314"/>
      <c r="C11" s="325" t="s">
        <v>18</v>
      </c>
      <c r="D11" s="324"/>
      <c r="E11" s="328" t="b">
        <v>1</v>
      </c>
      <c r="F11" s="257">
        <f>IF(E11 = TRUE,COUNTIF($E$10:E11,TRUE)/38*25," ")</f>
        <v>1.3157894736842104</v>
      </c>
      <c r="G11" s="329">
        <f>COUNTA($E$10:E11)/38*25</f>
        <v>1.3157894736842104</v>
      </c>
      <c r="H11" s="322"/>
      <c r="I11" s="320"/>
      <c r="J11" s="306"/>
      <c r="K11" s="300"/>
    </row>
    <row r="12" spans="1:14" ht="20.25" customHeight="1" x14ac:dyDescent="0.25">
      <c r="A12" s="258"/>
      <c r="B12" s="314"/>
      <c r="C12" s="326" t="s">
        <v>19</v>
      </c>
      <c r="D12" s="311"/>
      <c r="E12" s="328" t="b">
        <v>1</v>
      </c>
      <c r="F12" s="257">
        <f>IF(E12 = TRUE,COUNTIF($E$10:E12,TRUE)/38*25," ")</f>
        <v>1.9736842105263157</v>
      </c>
      <c r="G12" s="329">
        <f>COUNTA($E$10:E12)/38*25</f>
        <v>1.9736842105263157</v>
      </c>
      <c r="H12" s="322"/>
      <c r="I12" s="320"/>
      <c r="J12" s="306"/>
      <c r="K12" s="300"/>
    </row>
    <row r="13" spans="1:14" ht="45" thickBot="1" x14ac:dyDescent="0.3">
      <c r="A13" s="140" t="s">
        <v>93</v>
      </c>
      <c r="B13" s="315">
        <v>5</v>
      </c>
      <c r="C13" s="327" t="s">
        <v>137</v>
      </c>
      <c r="D13" s="179"/>
      <c r="E13" s="184" t="b">
        <v>1</v>
      </c>
      <c r="F13" s="188">
        <f>IF(E13 = TRUE,COUNTIF($E$10:E13,TRUE)/38*25," ")</f>
        <v>2.6315789473684208</v>
      </c>
      <c r="G13" s="330">
        <f>COUNTA($E$10:E13)/38*25</f>
        <v>2.6315789473684208</v>
      </c>
      <c r="H13" s="323" t="s">
        <v>20</v>
      </c>
      <c r="I13" s="321" t="s">
        <v>21</v>
      </c>
      <c r="J13" s="306"/>
      <c r="K13" s="300"/>
    </row>
    <row r="14" spans="1:14" ht="15" customHeight="1" thickBot="1" x14ac:dyDescent="0.3">
      <c r="A14" s="258" t="s">
        <v>95</v>
      </c>
      <c r="B14" s="285">
        <v>6</v>
      </c>
      <c r="C14" s="156" t="s">
        <v>23</v>
      </c>
      <c r="D14" s="157"/>
      <c r="E14" s="157"/>
      <c r="F14" s="157"/>
      <c r="G14" s="157"/>
      <c r="H14" s="157"/>
      <c r="I14" s="158"/>
      <c r="J14" s="306"/>
      <c r="K14" s="300"/>
    </row>
    <row r="15" spans="1:14" ht="33" customHeight="1" thickBot="1" x14ac:dyDescent="0.3">
      <c r="A15" s="258"/>
      <c r="B15" s="270"/>
      <c r="C15" s="317" t="s">
        <v>24</v>
      </c>
      <c r="D15" s="318"/>
      <c r="E15" s="318"/>
      <c r="F15" s="318"/>
      <c r="G15" s="319"/>
      <c r="H15" s="161" t="s">
        <v>26</v>
      </c>
      <c r="I15" s="302" t="s">
        <v>27</v>
      </c>
      <c r="J15" s="306"/>
      <c r="K15" s="300"/>
    </row>
    <row r="16" spans="1:14" ht="24.75" customHeight="1" x14ac:dyDescent="0.25">
      <c r="A16" s="258"/>
      <c r="B16" s="270"/>
      <c r="C16" s="316" t="s">
        <v>25</v>
      </c>
      <c r="D16" s="17"/>
      <c r="E16" s="17" t="b">
        <v>1</v>
      </c>
      <c r="F16" s="21">
        <f>IF(E16 = TRUE,COUNTIF($E$10:E16,TRUE)/38*25," ")</f>
        <v>3.2894736842105261</v>
      </c>
      <c r="G16" s="155">
        <f>COUNTA($E$10:E16)/38*25</f>
        <v>3.2894736842105261</v>
      </c>
      <c r="H16" s="162"/>
      <c r="I16" s="303"/>
      <c r="J16" s="306"/>
      <c r="K16" s="300"/>
    </row>
    <row r="17" spans="1:11" ht="30.75" customHeight="1" x14ac:dyDescent="0.25">
      <c r="A17" s="258"/>
      <c r="B17" s="271"/>
      <c r="C17" s="277" t="s">
        <v>28</v>
      </c>
      <c r="D17" s="3"/>
      <c r="E17" s="3" t="b">
        <v>1</v>
      </c>
      <c r="F17" s="2">
        <f>IF(E17 = TRUE,COUNTIF($E$10:E17,TRUE)/38*25," ")</f>
        <v>3.9473684210526314</v>
      </c>
      <c r="G17" s="153">
        <f>COUNTA($E$10:E17)/38*25</f>
        <v>3.9473684210526314</v>
      </c>
      <c r="H17" s="162"/>
      <c r="I17" s="303"/>
      <c r="J17" s="306"/>
      <c r="K17" s="300"/>
    </row>
    <row r="18" spans="1:11" ht="30.75" customHeight="1" x14ac:dyDescent="0.25">
      <c r="A18" s="258"/>
      <c r="B18" s="285">
        <v>7</v>
      </c>
      <c r="C18" s="277" t="s">
        <v>29</v>
      </c>
      <c r="D18" s="3"/>
      <c r="E18" s="3" t="b">
        <v>1</v>
      </c>
      <c r="F18" s="2">
        <f>IF(E18 = TRUE,COUNTIF($E$10:E18,TRUE)/38*25," ")</f>
        <v>4.6052631578947363</v>
      </c>
      <c r="G18" s="153">
        <f>COUNTA($E$10:E18)/38*25</f>
        <v>4.6052631578947363</v>
      </c>
      <c r="H18" s="162"/>
      <c r="I18" s="303"/>
      <c r="J18" s="306"/>
      <c r="K18" s="300"/>
    </row>
    <row r="19" spans="1:11" ht="35.25" customHeight="1" x14ac:dyDescent="0.25">
      <c r="A19" s="258"/>
      <c r="B19" s="270"/>
      <c r="C19" s="277" t="s">
        <v>30</v>
      </c>
      <c r="D19" s="3"/>
      <c r="E19" s="3" t="b">
        <v>1</v>
      </c>
      <c r="F19" s="2">
        <f>IF(E19 = TRUE,COUNTIF($E$10:E19,TRUE)/38*25," ")</f>
        <v>5.2631578947368416</v>
      </c>
      <c r="G19" s="153">
        <f>COUNTA($E$10:E19)/38*25</f>
        <v>5.2631578947368416</v>
      </c>
      <c r="H19" s="162"/>
      <c r="I19" s="303"/>
      <c r="J19" s="306"/>
      <c r="K19" s="300"/>
    </row>
    <row r="20" spans="1:11" ht="33.75" customHeight="1" thickBot="1" x14ac:dyDescent="0.3">
      <c r="A20" s="309"/>
      <c r="B20" s="270"/>
      <c r="C20" s="312" t="s">
        <v>31</v>
      </c>
      <c r="D20" s="132"/>
      <c r="E20" s="132" t="b">
        <v>1</v>
      </c>
      <c r="F20" s="133">
        <f>IF(E20 = TRUE,COUNTIF($E$10:E20,TRUE)/38*25," ")</f>
        <v>5.9210526315789469</v>
      </c>
      <c r="G20" s="154">
        <f>COUNTA($E$10:E20)/38*25</f>
        <v>5.9210526315789469</v>
      </c>
      <c r="H20" s="163"/>
      <c r="I20" s="304"/>
      <c r="J20" s="306"/>
      <c r="K20" s="300"/>
    </row>
    <row r="21" spans="1:11" ht="25.5" customHeight="1" thickBot="1" x14ac:dyDescent="0.3">
      <c r="A21" s="310" t="s">
        <v>94</v>
      </c>
      <c r="B21" s="215">
        <v>8</v>
      </c>
      <c r="C21" s="107" t="s">
        <v>22</v>
      </c>
      <c r="D21" s="107"/>
      <c r="E21" s="107"/>
      <c r="F21" s="107"/>
      <c r="G21" s="107"/>
      <c r="H21" s="107"/>
      <c r="I21" s="107"/>
      <c r="J21" s="307"/>
      <c r="K21" s="301"/>
    </row>
    <row r="22" spans="1:11" ht="25.5" customHeight="1" thickBot="1" x14ac:dyDescent="0.3">
      <c r="A22" s="106" t="s">
        <v>132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8"/>
    </row>
    <row r="23" spans="1:11" ht="25.5" customHeight="1" thickBot="1" x14ac:dyDescent="0.3">
      <c r="A23" s="103" t="s">
        <v>131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5"/>
    </row>
    <row r="24" spans="1:11" ht="15" customHeight="1" thickBot="1" x14ac:dyDescent="0.3">
      <c r="A24" s="142" t="s">
        <v>96</v>
      </c>
      <c r="B24" s="272">
        <v>9</v>
      </c>
      <c r="C24" s="156" t="s">
        <v>32</v>
      </c>
      <c r="D24" s="157"/>
      <c r="E24" s="157"/>
      <c r="F24" s="157"/>
      <c r="G24" s="157"/>
      <c r="H24" s="157"/>
      <c r="I24" s="157"/>
      <c r="J24" s="158"/>
      <c r="K24" s="161" t="s">
        <v>33</v>
      </c>
    </row>
    <row r="25" spans="1:11" ht="45.75" customHeight="1" x14ac:dyDescent="0.25">
      <c r="A25" s="146"/>
      <c r="B25" s="272"/>
      <c r="C25" s="297" t="s">
        <v>138</v>
      </c>
      <c r="D25" s="173"/>
      <c r="E25" s="183" t="b">
        <v>1</v>
      </c>
      <c r="F25" s="228">
        <f>IF(E25 = TRUE,COUNTIF($E$10:E25,TRUE)/38*25," ")</f>
        <v>6.5789473684210522</v>
      </c>
      <c r="G25" s="254">
        <f>COUNTA($E$10:E25)/38*25</f>
        <v>6.5789473684210522</v>
      </c>
      <c r="H25" s="200" t="s">
        <v>34</v>
      </c>
      <c r="I25" s="298" t="s">
        <v>35</v>
      </c>
      <c r="J25" s="291"/>
      <c r="K25" s="162"/>
    </row>
    <row r="26" spans="1:11" ht="49.5" customHeight="1" thickBot="1" x14ac:dyDescent="0.3">
      <c r="A26" s="146"/>
      <c r="B26" s="272"/>
      <c r="C26" s="293" t="s">
        <v>36</v>
      </c>
      <c r="D26" s="179"/>
      <c r="E26" s="184" t="b">
        <v>1</v>
      </c>
      <c r="F26" s="188">
        <f>IF(E26 = TRUE,COUNTIF($E$10:E26,TRUE)/38*25," ")</f>
        <v>7.2368421052631584</v>
      </c>
      <c r="G26" s="296">
        <f>COUNTA($E$10:E26)/38*25</f>
        <v>7.2368421052631584</v>
      </c>
      <c r="H26" s="201"/>
      <c r="I26" s="295"/>
      <c r="J26" s="292"/>
      <c r="K26" s="163"/>
    </row>
    <row r="27" spans="1:11" ht="22.5" customHeight="1" thickBot="1" x14ac:dyDescent="0.3">
      <c r="A27" s="169" t="s">
        <v>97</v>
      </c>
      <c r="B27" s="294">
        <v>10</v>
      </c>
      <c r="C27" s="80" t="s">
        <v>22</v>
      </c>
      <c r="D27" s="81"/>
      <c r="E27" s="81"/>
      <c r="F27" s="81"/>
      <c r="G27" s="81"/>
      <c r="H27" s="81"/>
      <c r="I27" s="81"/>
      <c r="J27" s="81"/>
      <c r="K27" s="82"/>
    </row>
    <row r="28" spans="1:11" ht="15" customHeight="1" thickBot="1" x14ac:dyDescent="0.3">
      <c r="A28" s="269" t="s">
        <v>98</v>
      </c>
      <c r="B28" s="269">
        <v>11</v>
      </c>
      <c r="C28" s="276" t="s">
        <v>37</v>
      </c>
      <c r="D28" s="273"/>
      <c r="E28" s="273"/>
      <c r="F28" s="273"/>
      <c r="G28" s="273"/>
      <c r="H28" s="217"/>
      <c r="I28" s="287" t="s">
        <v>39</v>
      </c>
      <c r="J28" s="290"/>
      <c r="K28" s="237"/>
    </row>
    <row r="29" spans="1:11" ht="26.25" customHeight="1" thickBot="1" x14ac:dyDescent="0.3">
      <c r="A29" s="270"/>
      <c r="B29" s="270"/>
      <c r="C29" s="279" t="s">
        <v>139</v>
      </c>
      <c r="D29" s="274"/>
      <c r="E29" s="274"/>
      <c r="F29" s="284"/>
      <c r="G29" s="275"/>
      <c r="H29" s="216"/>
      <c r="I29" s="288"/>
      <c r="J29" s="291"/>
      <c r="K29" s="237"/>
    </row>
    <row r="30" spans="1:11" ht="38.25" customHeight="1" x14ac:dyDescent="0.25">
      <c r="A30" s="270"/>
      <c r="B30" s="270"/>
      <c r="C30" s="280" t="s">
        <v>38</v>
      </c>
      <c r="D30" s="278"/>
      <c r="E30" s="36" t="b">
        <v>1</v>
      </c>
      <c r="F30" s="187">
        <f>IF(E30 = TRUE,COUNTIF($E$10:E30,TRUE)/38*25," ")</f>
        <v>7.8947368421052628</v>
      </c>
      <c r="G30" s="227">
        <f>COUNTA($E$10:E30)/38*25</f>
        <v>7.8947368421052628</v>
      </c>
      <c r="H30" s="216"/>
      <c r="I30" s="288"/>
      <c r="J30" s="291"/>
      <c r="K30" s="237"/>
    </row>
    <row r="31" spans="1:11" ht="31.5" customHeight="1" x14ac:dyDescent="0.25">
      <c r="A31" s="271"/>
      <c r="B31" s="271"/>
      <c r="C31" s="281" t="s">
        <v>40</v>
      </c>
      <c r="D31" s="174"/>
      <c r="E31" s="283" t="b">
        <v>1</v>
      </c>
      <c r="F31" s="257">
        <f>IF(E31 = TRUE,COUNTIF($E$10:E31,TRUE)/38*25," ")</f>
        <v>8.5526315789473681</v>
      </c>
      <c r="G31" s="227">
        <f>COUNTA($E$10:E31)/38*25</f>
        <v>8.5526315789473681</v>
      </c>
      <c r="H31" s="216"/>
      <c r="I31" s="288"/>
      <c r="J31" s="291"/>
      <c r="K31" s="237"/>
    </row>
    <row r="32" spans="1:11" ht="34.5" customHeight="1" x14ac:dyDescent="0.25">
      <c r="A32" s="203" t="s">
        <v>100</v>
      </c>
      <c r="B32" s="225">
        <v>12</v>
      </c>
      <c r="C32" s="281" t="s">
        <v>41</v>
      </c>
      <c r="D32" s="174"/>
      <c r="E32" s="33" t="b">
        <v>1</v>
      </c>
      <c r="F32" s="257">
        <f>IF(E32 = TRUE,COUNTIF($E$10:E32,TRUE)/38*25," ")</f>
        <v>9.2105263157894726</v>
      </c>
      <c r="G32" s="227">
        <f>COUNTA($E$10:E32)/38*25</f>
        <v>9.2105263157894726</v>
      </c>
      <c r="H32" s="216"/>
      <c r="I32" s="288"/>
      <c r="J32" s="291"/>
      <c r="K32" s="237"/>
    </row>
    <row r="33" spans="1:11" ht="31.5" customHeight="1" thickBot="1" x14ac:dyDescent="0.3">
      <c r="A33" s="145"/>
      <c r="B33" s="285"/>
      <c r="C33" s="282" t="s">
        <v>42</v>
      </c>
      <c r="D33" s="241"/>
      <c r="E33" s="253" t="b">
        <v>1</v>
      </c>
      <c r="F33" s="188">
        <f>IF(E33 = TRUE,COUNTIF($E$10:E33,TRUE)/38*25," ")</f>
        <v>9.8684210526315788</v>
      </c>
      <c r="G33" s="267">
        <f>COUNTA($E$10:E33)/38*25</f>
        <v>9.8684210526315788</v>
      </c>
      <c r="H33" s="286"/>
      <c r="I33" s="289"/>
      <c r="J33" s="292"/>
      <c r="K33" s="237"/>
    </row>
    <row r="34" spans="1:11" ht="25.5" customHeight="1" thickBot="1" x14ac:dyDescent="0.3">
      <c r="A34" s="169" t="s">
        <v>99</v>
      </c>
      <c r="B34" s="215">
        <v>13</v>
      </c>
      <c r="C34" s="89" t="s">
        <v>22</v>
      </c>
      <c r="D34" s="89"/>
      <c r="E34" s="89"/>
      <c r="F34" s="89"/>
      <c r="G34" s="89"/>
      <c r="H34" s="89"/>
      <c r="I34" s="89"/>
      <c r="J34" s="89"/>
      <c r="K34" s="90"/>
    </row>
    <row r="35" spans="1:11" ht="39.75" customHeight="1" thickBot="1" x14ac:dyDescent="0.3">
      <c r="A35" s="72" t="s">
        <v>140</v>
      </c>
      <c r="B35" s="73"/>
      <c r="C35" s="73"/>
      <c r="D35" s="73"/>
      <c r="E35" s="73"/>
      <c r="F35" s="73"/>
      <c r="G35" s="73"/>
      <c r="H35" s="73"/>
      <c r="I35" s="73"/>
      <c r="J35" s="73"/>
      <c r="K35" s="74"/>
    </row>
    <row r="36" spans="1:11" ht="24.75" customHeight="1" thickBot="1" x14ac:dyDescent="0.3">
      <c r="A36" s="123" t="s">
        <v>131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5"/>
    </row>
    <row r="37" spans="1:11" ht="31.5" customHeight="1" thickBot="1" x14ac:dyDescent="0.3">
      <c r="A37" s="138" t="s">
        <v>101</v>
      </c>
      <c r="B37" s="224">
        <v>14</v>
      </c>
      <c r="C37" s="259" t="s">
        <v>43</v>
      </c>
      <c r="D37" s="260"/>
      <c r="E37" s="260"/>
      <c r="F37" s="260"/>
      <c r="G37" s="261"/>
      <c r="H37" s="160" t="s">
        <v>44</v>
      </c>
      <c r="I37" s="199" t="s">
        <v>46</v>
      </c>
      <c r="J37" s="231"/>
      <c r="K37" s="161" t="s">
        <v>54</v>
      </c>
    </row>
    <row r="38" spans="1:11" ht="24.75" customHeight="1" x14ac:dyDescent="0.25">
      <c r="A38" s="258"/>
      <c r="B38" s="225"/>
      <c r="C38" s="264" t="s">
        <v>45</v>
      </c>
      <c r="D38" s="173"/>
      <c r="E38" s="183" t="b">
        <v>1</v>
      </c>
      <c r="F38" s="187">
        <f>IF(E38 = TRUE,COUNTIF($E$10:E38,TRUE)/38*25," ")</f>
        <v>10.526315789473683</v>
      </c>
      <c r="G38" s="185">
        <f>COUNTA($E$10:E38)/38*25</f>
        <v>10.526315789473683</v>
      </c>
      <c r="H38" s="262"/>
      <c r="I38" s="200"/>
      <c r="J38" s="231"/>
      <c r="K38" s="162"/>
    </row>
    <row r="39" spans="1:11" ht="30" customHeight="1" x14ac:dyDescent="0.25">
      <c r="A39" s="258"/>
      <c r="B39" s="225"/>
      <c r="C39" s="265" t="s">
        <v>47</v>
      </c>
      <c r="D39" s="174"/>
      <c r="E39" s="33" t="b">
        <v>1</v>
      </c>
      <c r="F39" s="257">
        <f>IF(E39 = TRUE,COUNTIF($E$10:E39,TRUE)/38*25," ")</f>
        <v>11.184210526315789</v>
      </c>
      <c r="G39" s="227">
        <f>COUNTA($E$10:E39)/38*25</f>
        <v>11.184210526315789</v>
      </c>
      <c r="H39" s="262"/>
      <c r="I39" s="200"/>
      <c r="J39" s="231"/>
      <c r="K39" s="162"/>
    </row>
    <row r="40" spans="1:11" ht="29.25" customHeight="1" thickBot="1" x14ac:dyDescent="0.3">
      <c r="A40" s="139"/>
      <c r="B40" s="226"/>
      <c r="C40" s="266" t="s">
        <v>48</v>
      </c>
      <c r="D40" s="241"/>
      <c r="E40" s="253" t="b">
        <v>1</v>
      </c>
      <c r="F40" s="188">
        <f>IF(E40 = TRUE,COUNTIF($E$10:E40,TRUE)/38*25," ")</f>
        <v>11.842105263157894</v>
      </c>
      <c r="G40" s="267">
        <f>COUNTA($E$10:E40)/38*25</f>
        <v>11.842105263157894</v>
      </c>
      <c r="H40" s="263"/>
      <c r="I40" s="201"/>
      <c r="J40" s="231"/>
      <c r="K40" s="163"/>
    </row>
    <row r="41" spans="1:11" ht="25.5" customHeight="1" thickBot="1" x14ac:dyDescent="0.3">
      <c r="A41" s="268" t="s">
        <v>102</v>
      </c>
      <c r="B41" s="215">
        <v>15</v>
      </c>
      <c r="C41" s="238" t="s">
        <v>22</v>
      </c>
      <c r="D41" s="239"/>
      <c r="E41" s="239"/>
      <c r="F41" s="239"/>
      <c r="G41" s="239"/>
      <c r="H41" s="239"/>
      <c r="I41" s="239"/>
      <c r="J41" s="239"/>
      <c r="K41" s="236"/>
    </row>
    <row r="42" spans="1:11" ht="15" customHeight="1" thickBot="1" x14ac:dyDescent="0.3">
      <c r="A42" s="247"/>
      <c r="B42" s="248"/>
      <c r="C42" s="135" t="s">
        <v>49</v>
      </c>
      <c r="D42" s="136"/>
      <c r="E42" s="136"/>
      <c r="F42" s="136"/>
      <c r="G42" s="136"/>
      <c r="H42" s="136"/>
      <c r="I42" s="136"/>
      <c r="J42" s="137"/>
      <c r="K42" s="237"/>
    </row>
    <row r="43" spans="1:11" ht="48" customHeight="1" x14ac:dyDescent="0.25">
      <c r="A43" s="245" t="s">
        <v>103</v>
      </c>
      <c r="B43" s="246">
        <v>16</v>
      </c>
      <c r="C43" s="244" t="s">
        <v>141</v>
      </c>
      <c r="D43" s="173"/>
      <c r="E43" s="183" t="b">
        <v>1</v>
      </c>
      <c r="F43" s="187">
        <f>IF(E43 = TRUE,COUNTIF($E$10:E43,TRUE)/38*25," ")</f>
        <v>12.5</v>
      </c>
      <c r="G43" s="254">
        <f>COUNTA($E$10:E43)/38*25</f>
        <v>12.5</v>
      </c>
      <c r="H43" s="200" t="s">
        <v>50</v>
      </c>
      <c r="I43" s="216" t="s">
        <v>51</v>
      </c>
      <c r="J43" s="250"/>
      <c r="K43" s="237"/>
    </row>
    <row r="44" spans="1:11" ht="45.75" customHeight="1" x14ac:dyDescent="0.25">
      <c r="A44" s="147" t="s">
        <v>104</v>
      </c>
      <c r="B44" s="212">
        <v>17</v>
      </c>
      <c r="C44" s="242" t="s">
        <v>52</v>
      </c>
      <c r="D44" s="174"/>
      <c r="E44" s="33" t="b">
        <v>1</v>
      </c>
      <c r="F44" s="257">
        <f>IF(E44 = TRUE,COUNTIF($E$10:E44,TRUE)/38*25," ")</f>
        <v>13.157894736842104</v>
      </c>
      <c r="G44" s="255">
        <f>COUNTA($E$10:E44)/38*25</f>
        <v>13.157894736842104</v>
      </c>
      <c r="H44" s="200"/>
      <c r="I44" s="216"/>
      <c r="J44" s="251"/>
      <c r="K44" s="237"/>
    </row>
    <row r="45" spans="1:11" ht="53.25" customHeight="1" thickBot="1" x14ac:dyDescent="0.3">
      <c r="A45" s="176" t="s">
        <v>105</v>
      </c>
      <c r="B45" s="240">
        <v>18</v>
      </c>
      <c r="C45" s="243" t="s">
        <v>53</v>
      </c>
      <c r="D45" s="241"/>
      <c r="E45" s="253" t="b">
        <v>1</v>
      </c>
      <c r="F45" s="188">
        <f>IF(E45 = TRUE,COUNTIF($E$10:E45,TRUE)/38*25," ")</f>
        <v>13.815789473684212</v>
      </c>
      <c r="G45" s="256">
        <f>COUNTA($E$10:E45)/38*25</f>
        <v>13.815789473684212</v>
      </c>
      <c r="H45" s="201"/>
      <c r="I45" s="249"/>
      <c r="J45" s="252"/>
      <c r="K45" s="237"/>
    </row>
    <row r="46" spans="1:11" ht="31.5" customHeight="1" thickBot="1" x14ac:dyDescent="0.3">
      <c r="A46" s="68" t="s">
        <v>106</v>
      </c>
      <c r="B46" s="69"/>
      <c r="C46" s="69"/>
      <c r="D46" s="69"/>
      <c r="E46" s="69"/>
      <c r="F46" s="69"/>
      <c r="G46" s="69"/>
      <c r="H46" s="69"/>
      <c r="I46" s="69"/>
      <c r="J46" s="69"/>
      <c r="K46" s="70"/>
    </row>
    <row r="47" spans="1:11" ht="31.5" customHeight="1" thickBot="1" x14ac:dyDescent="0.3">
      <c r="A47" s="123" t="s">
        <v>131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5"/>
    </row>
    <row r="48" spans="1:11" ht="15.75" customHeight="1" thickBot="1" x14ac:dyDescent="0.3">
      <c r="A48" s="26" t="s">
        <v>107</v>
      </c>
      <c r="B48" s="18">
        <v>19</v>
      </c>
      <c r="C48" s="86" t="s">
        <v>22</v>
      </c>
      <c r="D48" s="87"/>
      <c r="E48" s="87"/>
      <c r="F48" s="87"/>
      <c r="G48" s="87"/>
      <c r="H48" s="87"/>
      <c r="I48" s="87"/>
      <c r="J48" s="87"/>
      <c r="K48" s="88"/>
    </row>
    <row r="49" spans="1:11" ht="29.25" customHeight="1" x14ac:dyDescent="0.25">
      <c r="A49" s="24" t="s">
        <v>108</v>
      </c>
      <c r="B49" s="34">
        <v>20</v>
      </c>
      <c r="C49" s="19" t="s">
        <v>55</v>
      </c>
      <c r="D49" s="20"/>
      <c r="E49" s="20" t="b">
        <v>1</v>
      </c>
      <c r="F49" s="21">
        <f>IF(E49 = TRUE,COUNTIF($E$10:E49,TRUE)/38*25," ")</f>
        <v>14.473684210526317</v>
      </c>
      <c r="G49" s="21">
        <f>COUNTA($E$10:E49)/38*25</f>
        <v>14.473684210526317</v>
      </c>
      <c r="H49" s="22"/>
      <c r="I49" s="22"/>
      <c r="J49" s="23"/>
      <c r="K49" s="79" t="s">
        <v>54</v>
      </c>
    </row>
    <row r="50" spans="1:11" x14ac:dyDescent="0.25">
      <c r="A50" s="121" t="s">
        <v>109</v>
      </c>
      <c r="B50" s="42">
        <v>21</v>
      </c>
      <c r="C50" s="97" t="s">
        <v>56</v>
      </c>
      <c r="D50" s="98"/>
      <c r="E50" s="98"/>
      <c r="F50" s="98"/>
      <c r="G50" s="98"/>
      <c r="H50" s="98"/>
      <c r="I50" s="98"/>
      <c r="J50" s="99"/>
      <c r="K50" s="79"/>
    </row>
    <row r="51" spans="1:11" ht="29.25" x14ac:dyDescent="0.25">
      <c r="A51" s="122"/>
      <c r="B51" s="71"/>
      <c r="C51" s="5" t="s">
        <v>57</v>
      </c>
      <c r="D51" s="3"/>
      <c r="E51" s="3" t="b">
        <v>1</v>
      </c>
      <c r="F51" s="2">
        <f>IF(E51 = TRUE,COUNTIF($E$10:E51,TRUE)/38*25," ")</f>
        <v>15.131578947368421</v>
      </c>
      <c r="G51" s="2">
        <f>COUNTA($E$10:E51)/38*25</f>
        <v>15.131578947368421</v>
      </c>
      <c r="H51" s="13"/>
      <c r="I51" s="13"/>
      <c r="J51" s="14"/>
      <c r="K51" s="79"/>
    </row>
    <row r="52" spans="1:11" ht="37.5" customHeight="1" x14ac:dyDescent="0.25">
      <c r="A52" s="24" t="s">
        <v>110</v>
      </c>
      <c r="B52" s="34">
        <v>22</v>
      </c>
      <c r="C52" s="5" t="s">
        <v>58</v>
      </c>
      <c r="D52" s="3"/>
      <c r="E52" s="3" t="b">
        <v>1</v>
      </c>
      <c r="F52" s="2">
        <f>IF(E52 = TRUE,COUNTIF($E$10:E52,TRUE)/38*25," ")</f>
        <v>15.789473684210526</v>
      </c>
      <c r="G52" s="2">
        <f>COUNTA($E$10:E52)/38*25</f>
        <v>15.789473684210526</v>
      </c>
      <c r="H52" s="13"/>
      <c r="I52" s="13"/>
      <c r="J52" s="14"/>
      <c r="K52" s="79"/>
    </row>
    <row r="53" spans="1:11" ht="21" customHeight="1" thickBot="1" x14ac:dyDescent="0.3">
      <c r="A53" s="25" t="s">
        <v>111</v>
      </c>
      <c r="B53" s="35">
        <v>23</v>
      </c>
      <c r="C53" s="83" t="s">
        <v>59</v>
      </c>
      <c r="D53" s="84"/>
      <c r="E53" s="84"/>
      <c r="F53" s="84"/>
      <c r="G53" s="84"/>
      <c r="H53" s="84"/>
      <c r="I53" s="84"/>
      <c r="J53" s="84"/>
      <c r="K53" s="85"/>
    </row>
    <row r="54" spans="1:11" ht="15" customHeight="1" thickBot="1" x14ac:dyDescent="0.3">
      <c r="A54" s="80" t="s">
        <v>133</v>
      </c>
      <c r="B54" s="81"/>
      <c r="C54" s="81"/>
      <c r="D54" s="81"/>
      <c r="E54" s="81"/>
      <c r="F54" s="81"/>
      <c r="G54" s="81"/>
      <c r="H54" s="81"/>
      <c r="I54" s="81"/>
      <c r="J54" s="81"/>
      <c r="K54" s="82"/>
    </row>
    <row r="55" spans="1:11" ht="15" customHeight="1" thickBot="1" x14ac:dyDescent="0.3">
      <c r="A55" s="126" t="s">
        <v>131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8"/>
    </row>
    <row r="56" spans="1:11" ht="18.75" customHeight="1" thickBot="1" x14ac:dyDescent="0.3">
      <c r="A56" s="140" t="s">
        <v>147</v>
      </c>
      <c r="B56" s="118" t="s">
        <v>60</v>
      </c>
      <c r="C56" s="119"/>
      <c r="D56" s="119"/>
      <c r="E56" s="119"/>
      <c r="F56" s="119"/>
      <c r="G56" s="119"/>
      <c r="H56" s="119"/>
      <c r="I56" s="119"/>
      <c r="J56" s="119"/>
      <c r="K56" s="120"/>
    </row>
    <row r="57" spans="1:11" ht="15" customHeight="1" x14ac:dyDescent="0.25">
      <c r="A57" s="368" t="s">
        <v>148</v>
      </c>
      <c r="B57" s="41">
        <v>24</v>
      </c>
      <c r="C57" s="61" t="s">
        <v>61</v>
      </c>
      <c r="D57" s="61"/>
      <c r="E57" s="61"/>
      <c r="F57" s="61"/>
      <c r="G57" s="61"/>
      <c r="H57" s="61"/>
      <c r="I57" s="61"/>
      <c r="J57" s="61"/>
      <c r="K57" s="37" t="s">
        <v>62</v>
      </c>
    </row>
    <row r="58" spans="1:11" ht="15.75" customHeight="1" x14ac:dyDescent="0.25">
      <c r="A58" s="368"/>
      <c r="B58" s="60"/>
      <c r="C58" s="6" t="s">
        <v>63</v>
      </c>
      <c r="D58" s="3"/>
      <c r="E58" s="34" t="b">
        <v>1</v>
      </c>
      <c r="F58" s="2">
        <f>IF(E58 = TRUE,COUNTIF($E$10:E58,TRUE)/38*25," ")</f>
        <v>16.447368421052634</v>
      </c>
      <c r="G58" s="2">
        <f>COUNTA($E$10:E58)/38*25</f>
        <v>16.447368421052634</v>
      </c>
      <c r="H58" s="47" t="s">
        <v>64</v>
      </c>
      <c r="I58" s="47" t="s">
        <v>65</v>
      </c>
      <c r="J58" s="38"/>
      <c r="K58" s="37"/>
    </row>
    <row r="59" spans="1:11" ht="30" customHeight="1" x14ac:dyDescent="0.25">
      <c r="A59" s="29" t="s">
        <v>112</v>
      </c>
      <c r="B59" s="35">
        <v>25</v>
      </c>
      <c r="C59" s="6" t="s">
        <v>66</v>
      </c>
      <c r="D59" s="3"/>
      <c r="E59" s="7" t="b">
        <v>0</v>
      </c>
      <c r="F59" s="2" t="str">
        <f>IF(E59 = TRUE,COUNTIF($E$10:E59,TRUE)/38*25," ")</f>
        <v xml:space="preserve"> </v>
      </c>
      <c r="G59" s="2">
        <f>COUNTA($E$10:E59)/38*25</f>
        <v>17.105263157894736</v>
      </c>
      <c r="H59" s="43"/>
      <c r="I59" s="43"/>
      <c r="J59" s="39"/>
      <c r="K59" s="37"/>
    </row>
    <row r="60" spans="1:11" ht="30.75" customHeight="1" x14ac:dyDescent="0.25">
      <c r="A60" s="54" t="s">
        <v>113</v>
      </c>
      <c r="B60" s="40">
        <v>26</v>
      </c>
      <c r="C60" s="8" t="s">
        <v>67</v>
      </c>
      <c r="D60" s="3"/>
      <c r="E60" s="7" t="b">
        <v>1</v>
      </c>
      <c r="F60" s="2">
        <f>IF(E60 = TRUE,COUNTIF($E$10:E60,TRUE)/38*25," ")</f>
        <v>17.105263157894736</v>
      </c>
      <c r="G60" s="2">
        <f>COUNTA($E$10:E60)/38*25</f>
        <v>17.763157894736842</v>
      </c>
      <c r="H60" s="43"/>
      <c r="I60" s="43"/>
      <c r="J60" s="39"/>
      <c r="K60" s="37"/>
    </row>
    <row r="61" spans="1:11" ht="35.25" customHeight="1" x14ac:dyDescent="0.25">
      <c r="A61" s="54"/>
      <c r="B61" s="41"/>
      <c r="C61" s="8" t="s">
        <v>68</v>
      </c>
      <c r="D61" s="3"/>
      <c r="E61" s="3" t="b">
        <v>1</v>
      </c>
      <c r="F61" s="2">
        <f>IF(E61 = TRUE,COUNTIF($E$10:E61,TRUE)/38*25," ")</f>
        <v>17.763157894736842</v>
      </c>
      <c r="G61" s="2">
        <f>COUNTA($E$10:E61)/38*25</f>
        <v>18.421052631578945</v>
      </c>
      <c r="H61" s="43"/>
      <c r="I61" s="43"/>
      <c r="J61" s="39"/>
      <c r="K61" s="37"/>
    </row>
    <row r="62" spans="1:11" ht="24" customHeight="1" thickBot="1" x14ac:dyDescent="0.3">
      <c r="A62" s="25" t="s">
        <v>114</v>
      </c>
      <c r="B62" s="35">
        <v>27</v>
      </c>
      <c r="C62" s="48" t="s">
        <v>22</v>
      </c>
      <c r="D62" s="49"/>
      <c r="E62" s="49"/>
      <c r="F62" s="49"/>
      <c r="G62" s="49"/>
      <c r="H62" s="49"/>
      <c r="I62" s="49"/>
      <c r="J62" s="49"/>
      <c r="K62" s="50"/>
    </row>
    <row r="63" spans="1:11" ht="24" customHeight="1" thickBot="1" x14ac:dyDescent="0.3">
      <c r="A63" s="44" t="s">
        <v>134</v>
      </c>
      <c r="B63" s="45"/>
      <c r="C63" s="45"/>
      <c r="D63" s="45"/>
      <c r="E63" s="45"/>
      <c r="F63" s="45"/>
      <c r="G63" s="45"/>
      <c r="H63" s="45"/>
      <c r="I63" s="45"/>
      <c r="J63" s="45"/>
      <c r="K63" s="46"/>
    </row>
    <row r="64" spans="1:11" ht="24" customHeight="1" thickBot="1" x14ac:dyDescent="0.3">
      <c r="A64" s="123" t="s">
        <v>131</v>
      </c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1:11" ht="15" customHeight="1" thickBot="1" x14ac:dyDescent="0.3">
      <c r="A65" s="202" t="s">
        <v>115</v>
      </c>
      <c r="B65" s="224">
        <v>28</v>
      </c>
      <c r="C65" s="222" t="s">
        <v>23</v>
      </c>
      <c r="D65" s="207"/>
      <c r="E65" s="207"/>
      <c r="F65" s="207"/>
      <c r="G65" s="208"/>
      <c r="H65" s="216" t="s">
        <v>64</v>
      </c>
      <c r="I65" s="199" t="s">
        <v>65</v>
      </c>
      <c r="J65" s="198"/>
      <c r="K65" s="199" t="s">
        <v>54</v>
      </c>
    </row>
    <row r="66" spans="1:11" ht="16.5" thickBot="1" x14ac:dyDescent="0.3">
      <c r="A66" s="203"/>
      <c r="B66" s="225"/>
      <c r="C66" s="223" t="s">
        <v>69</v>
      </c>
      <c r="D66" s="209"/>
      <c r="E66" s="210" t="b">
        <v>1</v>
      </c>
      <c r="F66" s="194">
        <f>IF(E66 = TRUE,COUNTIF($E$13:E66,TRUE)/38*25," ")</f>
        <v>16.447368421052634</v>
      </c>
      <c r="G66" s="194">
        <f>COUNTA($E$13:E66)/38*25</f>
        <v>17.105263157894736</v>
      </c>
      <c r="H66" s="216"/>
      <c r="I66" s="200"/>
      <c r="J66" s="198"/>
      <c r="K66" s="200"/>
    </row>
    <row r="67" spans="1:11" ht="15.75" thickBot="1" x14ac:dyDescent="0.3">
      <c r="A67" s="203"/>
      <c r="B67" s="225"/>
      <c r="C67" s="222" t="s">
        <v>70</v>
      </c>
      <c r="D67" s="207"/>
      <c r="E67" s="207"/>
      <c r="F67" s="207"/>
      <c r="G67" s="208"/>
      <c r="H67" s="216"/>
      <c r="I67" s="200"/>
      <c r="J67" s="198"/>
      <c r="K67" s="200"/>
    </row>
    <row r="68" spans="1:11" ht="16.5" thickBot="1" x14ac:dyDescent="0.3">
      <c r="A68" s="203"/>
      <c r="B68" s="226"/>
      <c r="C68" s="235" t="s">
        <v>71</v>
      </c>
      <c r="D68" s="173"/>
      <c r="E68" s="183" t="b">
        <v>1</v>
      </c>
      <c r="F68" s="194">
        <f>IF(E68 = TRUE,COUNTIF($E$13:E68,TRUE)/38*25," ")</f>
        <v>17.105263157894736</v>
      </c>
      <c r="G68" s="232">
        <f>COUNTA($E$13:E68)/38*25</f>
        <v>17.763157894736842</v>
      </c>
      <c r="H68" s="217"/>
      <c r="I68" s="200"/>
      <c r="J68" s="198"/>
      <c r="K68" s="200"/>
    </row>
    <row r="69" spans="1:11" ht="15.75" thickBot="1" x14ac:dyDescent="0.3">
      <c r="A69" s="147" t="s">
        <v>116</v>
      </c>
      <c r="B69" s="215">
        <v>29</v>
      </c>
      <c r="C69" s="234" t="s">
        <v>22</v>
      </c>
      <c r="D69" s="213"/>
      <c r="E69" s="213"/>
      <c r="F69" s="233"/>
      <c r="G69" s="213"/>
      <c r="H69" s="217"/>
      <c r="I69" s="200"/>
      <c r="J69" s="198"/>
      <c r="K69" s="200"/>
    </row>
    <row r="70" spans="1:11" ht="16.5" customHeight="1" thickBot="1" x14ac:dyDescent="0.3">
      <c r="A70" s="204" t="s">
        <v>117</v>
      </c>
      <c r="B70" s="231">
        <v>30</v>
      </c>
      <c r="C70" s="206" t="s">
        <v>37</v>
      </c>
      <c r="D70" s="207"/>
      <c r="E70" s="207"/>
      <c r="F70" s="207"/>
      <c r="G70" s="208"/>
      <c r="H70" s="216"/>
      <c r="I70" s="200"/>
      <c r="J70" s="198"/>
      <c r="K70" s="200"/>
    </row>
    <row r="71" spans="1:11" ht="29.25" x14ac:dyDescent="0.25">
      <c r="A71" s="205"/>
      <c r="B71" s="211"/>
      <c r="C71" s="229" t="s">
        <v>72</v>
      </c>
      <c r="D71" s="173"/>
      <c r="E71" s="183" t="b">
        <v>1</v>
      </c>
      <c r="F71" s="228">
        <f>IF(E71 = TRUE,COUNTIF($E$10:E71,TRUE)/38*25," ")</f>
        <v>19.736842105263158</v>
      </c>
      <c r="G71" s="185">
        <f>COUNTA($E$10:E71)/38*25</f>
        <v>20.394736842105264</v>
      </c>
      <c r="H71" s="216"/>
      <c r="I71" s="200"/>
      <c r="J71" s="198"/>
      <c r="K71" s="200"/>
    </row>
    <row r="72" spans="1:11" ht="25.5" customHeight="1" thickBot="1" x14ac:dyDescent="0.3">
      <c r="A72" s="221" t="s">
        <v>118</v>
      </c>
      <c r="B72" s="214">
        <v>31</v>
      </c>
      <c r="C72" s="230" t="s">
        <v>73</v>
      </c>
      <c r="D72" s="179"/>
      <c r="E72" s="184" t="b">
        <v>1</v>
      </c>
      <c r="F72" s="188">
        <f>IF(E72 = TRUE,COUNTIF($E$10:E72,TRUE)/38*25," ")</f>
        <v>20.394736842105264</v>
      </c>
      <c r="G72" s="186">
        <f>COUNTA($E$10:E72)/38*25</f>
        <v>21.052631578947366</v>
      </c>
      <c r="H72" s="216"/>
      <c r="I72" s="200"/>
      <c r="J72" s="198"/>
      <c r="K72" s="200"/>
    </row>
    <row r="73" spans="1:11" ht="16.5" thickBot="1" x14ac:dyDescent="0.3">
      <c r="A73" s="169" t="s">
        <v>119</v>
      </c>
      <c r="B73" s="215">
        <v>32</v>
      </c>
      <c r="C73" s="218" t="s">
        <v>22</v>
      </c>
      <c r="D73" s="219"/>
      <c r="E73" s="219"/>
      <c r="F73" s="219"/>
      <c r="G73" s="219"/>
      <c r="H73" s="219"/>
      <c r="I73" s="219"/>
      <c r="J73" s="219"/>
      <c r="K73" s="220"/>
    </row>
    <row r="74" spans="1:11" ht="26.25" customHeight="1" thickBot="1" x14ac:dyDescent="0.3">
      <c r="A74" s="51" t="s">
        <v>135</v>
      </c>
      <c r="B74" s="52"/>
      <c r="C74" s="52"/>
      <c r="D74" s="52"/>
      <c r="E74" s="52"/>
      <c r="F74" s="52"/>
      <c r="G74" s="52"/>
      <c r="H74" s="52"/>
      <c r="I74" s="52"/>
      <c r="J74" s="52"/>
      <c r="K74" s="53"/>
    </row>
    <row r="75" spans="1:11" ht="16.5" thickBot="1" x14ac:dyDescent="0.3">
      <c r="A75" s="129" t="s">
        <v>131</v>
      </c>
      <c r="B75" s="130"/>
      <c r="C75" s="130"/>
      <c r="D75" s="130"/>
      <c r="E75" s="130"/>
      <c r="F75" s="130"/>
      <c r="G75" s="130"/>
      <c r="H75" s="130"/>
      <c r="I75" s="130"/>
      <c r="J75" s="130"/>
      <c r="K75" s="131"/>
    </row>
    <row r="76" spans="1:11" ht="15.75" customHeight="1" thickBot="1" x14ac:dyDescent="0.3">
      <c r="A76" s="142" t="s">
        <v>120</v>
      </c>
      <c r="B76" s="141">
        <v>33</v>
      </c>
      <c r="C76" s="156" t="s">
        <v>74</v>
      </c>
      <c r="D76" s="157"/>
      <c r="E76" s="157"/>
      <c r="F76" s="157"/>
      <c r="G76" s="157"/>
      <c r="H76" s="157"/>
      <c r="I76" s="157"/>
      <c r="J76" s="157"/>
      <c r="K76" s="158"/>
    </row>
    <row r="77" spans="1:11" ht="34.5" customHeight="1" x14ac:dyDescent="0.25">
      <c r="A77" s="143"/>
      <c r="B77" s="149"/>
      <c r="C77" s="171" t="s">
        <v>75</v>
      </c>
      <c r="D77" s="175"/>
      <c r="E77" s="173" t="b">
        <v>1</v>
      </c>
      <c r="F77" s="21">
        <f>IF(E77 = TRUE,COUNTIF($E$10:E77,TRUE)/38*25," ")</f>
        <v>21.052631578947366</v>
      </c>
      <c r="G77" s="155">
        <f>COUNTA($E$10:E77)/38*25</f>
        <v>21.710526315789476</v>
      </c>
      <c r="H77" s="159" t="s">
        <v>76</v>
      </c>
      <c r="I77" s="161" t="s">
        <v>77</v>
      </c>
      <c r="J77" s="198"/>
      <c r="K77" s="199" t="s">
        <v>80</v>
      </c>
    </row>
    <row r="78" spans="1:11" ht="15.75" x14ac:dyDescent="0.25">
      <c r="A78" s="144" t="s">
        <v>121</v>
      </c>
      <c r="B78" s="150">
        <v>34</v>
      </c>
      <c r="C78" s="172" t="s">
        <v>78</v>
      </c>
      <c r="D78" s="147"/>
      <c r="E78" s="174" t="b">
        <v>1</v>
      </c>
      <c r="F78" s="2">
        <f>IF(E78 = TRUE,COUNTIF($E$10:E78,TRUE)/38*25," ")</f>
        <v>21.710526315789476</v>
      </c>
      <c r="G78" s="153">
        <f>COUNTA($E$10:E78)/38*25</f>
        <v>22.368421052631579</v>
      </c>
      <c r="H78" s="159"/>
      <c r="I78" s="162"/>
      <c r="J78" s="198"/>
      <c r="K78" s="200"/>
    </row>
    <row r="79" spans="1:11" ht="38.450000000000003" customHeight="1" thickBot="1" x14ac:dyDescent="0.3">
      <c r="A79" s="144" t="s">
        <v>122</v>
      </c>
      <c r="B79" s="150">
        <v>35</v>
      </c>
      <c r="C79" s="177" t="s">
        <v>79</v>
      </c>
      <c r="D79" s="178"/>
      <c r="E79" s="179" t="b">
        <v>1</v>
      </c>
      <c r="F79" s="16">
        <f>IF(E79 = TRUE,COUNTIF($E$10:E79,TRUE)/38*25," ")</f>
        <v>22.368421052631579</v>
      </c>
      <c r="G79" s="164">
        <f>COUNTA($E$10:E79)/38*25</f>
        <v>23.026315789473685</v>
      </c>
      <c r="H79" s="159"/>
      <c r="I79" s="162"/>
      <c r="J79" s="198"/>
      <c r="K79" s="200"/>
    </row>
    <row r="80" spans="1:11" s="4" customFormat="1" ht="15.75" thickBot="1" x14ac:dyDescent="0.3">
      <c r="A80" s="145" t="s">
        <v>123</v>
      </c>
      <c r="B80" s="151">
        <v>36</v>
      </c>
      <c r="C80" s="180" t="s">
        <v>23</v>
      </c>
      <c r="D80" s="181"/>
      <c r="E80" s="181"/>
      <c r="F80" s="181"/>
      <c r="G80" s="182"/>
      <c r="H80" s="159"/>
      <c r="I80" s="162"/>
      <c r="J80" s="198"/>
      <c r="K80" s="200"/>
    </row>
    <row r="81" spans="1:11" ht="29.25" customHeight="1" x14ac:dyDescent="0.25">
      <c r="A81" s="146"/>
      <c r="B81" s="152"/>
      <c r="C81" s="189" t="s">
        <v>81</v>
      </c>
      <c r="D81" s="173"/>
      <c r="E81" s="183" t="b">
        <v>1</v>
      </c>
      <c r="F81" s="187">
        <f>IF(E81 = TRUE,COUNTIF($E$10:E81,TRUE)/38*25," ")</f>
        <v>23.026315789473685</v>
      </c>
      <c r="G81" s="185">
        <f>COUNTA($E$10:E81)/38*25</f>
        <v>23.684210526315788</v>
      </c>
      <c r="H81" s="159"/>
      <c r="I81" s="162"/>
      <c r="J81" s="198"/>
      <c r="K81" s="200"/>
    </row>
    <row r="82" spans="1:11" ht="16.5" thickBot="1" x14ac:dyDescent="0.3">
      <c r="A82" s="146"/>
      <c r="B82" s="152"/>
      <c r="C82" s="190" t="s">
        <v>82</v>
      </c>
      <c r="D82" s="179"/>
      <c r="E82" s="184" t="b">
        <v>1</v>
      </c>
      <c r="F82" s="188">
        <f>IF(E82 = TRUE,COUNTIF($E$10:E82,TRUE)/38*25," ")</f>
        <v>23.684210526315788</v>
      </c>
      <c r="G82" s="186">
        <f>COUNTA($E$10:E82)/38*25</f>
        <v>24.342105263157894</v>
      </c>
      <c r="H82" s="159"/>
      <c r="I82" s="162"/>
      <c r="J82" s="198"/>
      <c r="K82" s="201"/>
    </row>
    <row r="83" spans="1:11" ht="16.5" thickBot="1" x14ac:dyDescent="0.3">
      <c r="A83" s="169" t="s">
        <v>128</v>
      </c>
      <c r="B83" s="165" t="s">
        <v>22</v>
      </c>
      <c r="C83" s="166"/>
      <c r="D83" s="166"/>
      <c r="E83" s="166"/>
      <c r="F83" s="166"/>
      <c r="G83" s="166"/>
      <c r="H83" s="166"/>
      <c r="I83" s="166"/>
      <c r="J83" s="166"/>
      <c r="K83" s="167"/>
    </row>
    <row r="84" spans="1:11" ht="16.5" thickBot="1" x14ac:dyDescent="0.3">
      <c r="A84" s="168" t="s">
        <v>124</v>
      </c>
      <c r="B84" s="170">
        <v>37</v>
      </c>
      <c r="C84" s="196" t="s">
        <v>83</v>
      </c>
      <c r="D84" s="195"/>
      <c r="E84" s="193" t="b">
        <v>1</v>
      </c>
      <c r="F84" s="194">
        <f>IF(E84 = TRUE,COUNTIF($E$10:E84,TRUE)/38*25," ")</f>
        <v>24.342105263157894</v>
      </c>
      <c r="G84" s="197">
        <f>COUNTA($E$10:E84)/38*25</f>
        <v>25</v>
      </c>
      <c r="H84" s="192"/>
      <c r="I84" s="192"/>
      <c r="J84" s="191"/>
      <c r="K84" s="134"/>
    </row>
    <row r="85" spans="1:11" ht="15.75" thickBot="1" x14ac:dyDescent="0.3">
      <c r="A85" s="148" t="s">
        <v>125</v>
      </c>
      <c r="B85" s="170">
        <v>38</v>
      </c>
      <c r="C85" s="65" t="s">
        <v>22</v>
      </c>
      <c r="D85" s="66"/>
      <c r="E85" s="66"/>
      <c r="F85" s="66"/>
      <c r="G85" s="66"/>
      <c r="H85" s="66"/>
      <c r="I85" s="66"/>
      <c r="J85" s="66"/>
      <c r="K85" s="67"/>
    </row>
    <row r="86" spans="1:11" ht="15.75" thickBot="1" x14ac:dyDescent="0.3">
      <c r="A86" s="65" t="s">
        <v>126</v>
      </c>
      <c r="B86" s="66"/>
      <c r="C86" s="66"/>
      <c r="D86" s="66"/>
      <c r="E86" s="66"/>
      <c r="F86" s="66"/>
      <c r="G86" s="66"/>
      <c r="H86" s="66"/>
      <c r="I86" s="66"/>
      <c r="J86" s="66"/>
      <c r="K86" s="67"/>
    </row>
    <row r="87" spans="1:11" ht="15.75" thickBot="1" x14ac:dyDescent="0.3">
      <c r="A87" s="62" t="s">
        <v>131</v>
      </c>
      <c r="B87" s="63"/>
      <c r="C87" s="63"/>
      <c r="D87" s="63"/>
      <c r="E87" s="63"/>
      <c r="F87" s="63"/>
      <c r="G87" s="63"/>
      <c r="H87" s="63"/>
      <c r="I87" s="63"/>
      <c r="J87" s="63"/>
      <c r="K87" s="64"/>
    </row>
    <row r="88" spans="1:11" ht="16.5" thickBot="1" x14ac:dyDescent="0.3">
      <c r="A88" s="76" t="s">
        <v>84</v>
      </c>
      <c r="B88" s="77"/>
      <c r="C88" s="77"/>
      <c r="D88" s="77"/>
      <c r="E88" s="77"/>
      <c r="F88" s="77"/>
      <c r="G88" s="77"/>
      <c r="H88" s="77"/>
      <c r="I88" s="77"/>
      <c r="J88" s="78"/>
      <c r="K88" s="55" t="s">
        <v>80</v>
      </c>
    </row>
    <row r="89" spans="1:11" ht="15" customHeight="1" x14ac:dyDescent="0.25">
      <c r="A89" s="30" t="s">
        <v>143</v>
      </c>
      <c r="B89" s="17">
        <v>39</v>
      </c>
      <c r="C89" s="31" t="s">
        <v>85</v>
      </c>
      <c r="D89" s="57" t="s">
        <v>86</v>
      </c>
      <c r="E89" s="57"/>
      <c r="F89" s="57"/>
      <c r="G89" s="57"/>
      <c r="H89" s="57"/>
      <c r="I89" s="57"/>
      <c r="J89" s="57"/>
      <c r="K89" s="56"/>
    </row>
    <row r="90" spans="1:11" ht="18" customHeight="1" x14ac:dyDescent="0.25">
      <c r="A90" s="25" t="s">
        <v>144</v>
      </c>
      <c r="B90" s="3">
        <v>40</v>
      </c>
      <c r="C90" s="9" t="s">
        <v>87</v>
      </c>
      <c r="D90" s="58"/>
      <c r="E90" s="58"/>
      <c r="F90" s="58"/>
      <c r="G90" s="58"/>
      <c r="H90" s="58"/>
      <c r="I90" s="58"/>
      <c r="J90" s="58"/>
      <c r="K90" s="56"/>
    </row>
    <row r="91" spans="1:11" ht="18" customHeight="1" thickBot="1" x14ac:dyDescent="0.3">
      <c r="A91" s="25" t="s">
        <v>145</v>
      </c>
      <c r="B91" s="15">
        <v>41</v>
      </c>
      <c r="C91" s="32" t="s">
        <v>146</v>
      </c>
      <c r="D91" s="59"/>
      <c r="E91" s="59"/>
      <c r="F91" s="59"/>
      <c r="G91" s="59"/>
      <c r="H91" s="59"/>
      <c r="I91" s="59"/>
      <c r="J91" s="59"/>
      <c r="K91" s="56"/>
    </row>
    <row r="92" spans="1:11" ht="18" customHeight="1" thickBot="1" x14ac:dyDescent="0.3">
      <c r="A92" s="115" t="s">
        <v>127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7"/>
    </row>
    <row r="93" spans="1:11" ht="26.25" hidden="1" customHeight="1" x14ac:dyDescent="0.25"/>
    <row r="94" spans="1:11" ht="26.25" hidden="1" customHeight="1" x14ac:dyDescent="0.25">
      <c r="H94"/>
      <c r="I94"/>
    </row>
    <row r="95" spans="1:11" ht="26.25" hidden="1" customHeight="1" x14ac:dyDescent="0.25">
      <c r="C95" s="75"/>
      <c r="D95" s="75"/>
      <c r="E95" s="75"/>
      <c r="F95" s="75"/>
      <c r="G95" s="75"/>
      <c r="H95" s="75"/>
      <c r="I95" s="75"/>
      <c r="J95" s="75"/>
      <c r="K95" s="12"/>
    </row>
    <row r="96" spans="1:11" ht="26.25" hidden="1" customHeight="1" x14ac:dyDescent="0.25">
      <c r="H96"/>
      <c r="I96"/>
    </row>
    <row r="97" spans="8:9" ht="26.25" hidden="1" customHeight="1" x14ac:dyDescent="0.25">
      <c r="H97"/>
      <c r="I97"/>
    </row>
    <row r="98" spans="8:9" ht="26.25" hidden="1" customHeight="1" x14ac:dyDescent="0.25">
      <c r="H98"/>
      <c r="I98"/>
    </row>
    <row r="99" spans="8:9" ht="26.25" hidden="1" customHeight="1" x14ac:dyDescent="0.25">
      <c r="H99"/>
      <c r="I99"/>
    </row>
    <row r="100" spans="8:9" ht="26.25" hidden="1" customHeight="1" x14ac:dyDescent="0.25">
      <c r="H100"/>
      <c r="I100"/>
    </row>
    <row r="101" spans="8:9" ht="26.25" hidden="1" customHeight="1" x14ac:dyDescent="0.25">
      <c r="H101"/>
      <c r="I101"/>
    </row>
    <row r="102" spans="8:9" ht="26.25" hidden="1" customHeight="1" x14ac:dyDescent="0.25">
      <c r="H102"/>
      <c r="I102"/>
    </row>
    <row r="103" spans="8:9" ht="26.25" hidden="1" customHeight="1" x14ac:dyDescent="0.25">
      <c r="H103"/>
      <c r="I103"/>
    </row>
    <row r="104" spans="8:9" ht="26.25" hidden="1" customHeight="1" x14ac:dyDescent="0.25">
      <c r="H104"/>
      <c r="I104"/>
    </row>
    <row r="105" spans="8:9" ht="26.25" hidden="1" customHeight="1" x14ac:dyDescent="0.25">
      <c r="H105"/>
      <c r="I105"/>
    </row>
    <row r="106" spans="8:9" ht="26.25" hidden="1" customHeight="1" x14ac:dyDescent="0.25">
      <c r="H106"/>
      <c r="I106"/>
    </row>
    <row r="107" spans="8:9" ht="26.25" hidden="1" customHeight="1" x14ac:dyDescent="0.25">
      <c r="H107"/>
      <c r="I107"/>
    </row>
    <row r="108" spans="8:9" ht="26.25" hidden="1" customHeight="1" x14ac:dyDescent="0.25">
      <c r="H108"/>
      <c r="I108"/>
    </row>
    <row r="109" spans="8:9" ht="26.25" hidden="1" customHeight="1" x14ac:dyDescent="0.25">
      <c r="H109"/>
      <c r="I109"/>
    </row>
    <row r="110" spans="8:9" ht="26.25" hidden="1" customHeight="1" x14ac:dyDescent="0.25">
      <c r="H110"/>
      <c r="I110"/>
    </row>
    <row r="111" spans="8:9" ht="26.25" hidden="1" customHeight="1" x14ac:dyDescent="0.25">
      <c r="H111"/>
      <c r="I111"/>
    </row>
    <row r="112" spans="8:9" ht="26.25" hidden="1" customHeight="1" x14ac:dyDescent="0.25">
      <c r="H112"/>
      <c r="I112"/>
    </row>
    <row r="113" spans="8:9" ht="26.25" hidden="1" customHeight="1" x14ac:dyDescent="0.25">
      <c r="H113"/>
      <c r="I113"/>
    </row>
    <row r="114" spans="8:9" ht="26.25" hidden="1" customHeight="1" x14ac:dyDescent="0.25">
      <c r="H114"/>
      <c r="I114"/>
    </row>
    <row r="115" spans="8:9" ht="26.25" hidden="1" customHeight="1" x14ac:dyDescent="0.25">
      <c r="H115"/>
      <c r="I115"/>
    </row>
    <row r="116" spans="8:9" ht="26.25" hidden="1" customHeight="1" x14ac:dyDescent="0.25">
      <c r="H116"/>
      <c r="I116"/>
    </row>
    <row r="117" spans="8:9" ht="26.25" hidden="1" customHeight="1" x14ac:dyDescent="0.25">
      <c r="H117"/>
      <c r="I117"/>
    </row>
    <row r="118" spans="8:9" ht="26.25" hidden="1" customHeight="1" x14ac:dyDescent="0.25">
      <c r="H118"/>
      <c r="I118"/>
    </row>
    <row r="119" spans="8:9" ht="26.25" hidden="1" customHeight="1" x14ac:dyDescent="0.25">
      <c r="H119"/>
      <c r="I119"/>
    </row>
    <row r="120" spans="8:9" ht="26.25" hidden="1" customHeight="1" x14ac:dyDescent="0.25">
      <c r="H120"/>
      <c r="I120"/>
    </row>
    <row r="121" spans="8:9" ht="26.25" hidden="1" customHeight="1" x14ac:dyDescent="0.25">
      <c r="H121"/>
      <c r="I121"/>
    </row>
    <row r="122" spans="8:9" ht="26.25" hidden="1" customHeight="1" x14ac:dyDescent="0.25">
      <c r="H122"/>
      <c r="I122"/>
    </row>
    <row r="123" spans="8:9" ht="26.25" hidden="1" customHeight="1" x14ac:dyDescent="0.25">
      <c r="H123"/>
      <c r="I123"/>
    </row>
    <row r="124" spans="8:9" ht="26.25" hidden="1" customHeight="1" x14ac:dyDescent="0.25">
      <c r="H124"/>
      <c r="I124"/>
    </row>
    <row r="125" spans="8:9" ht="26.25" hidden="1" customHeight="1" x14ac:dyDescent="0.25">
      <c r="H125"/>
      <c r="I125"/>
    </row>
    <row r="126" spans="8:9" ht="26.25" hidden="1" customHeight="1" x14ac:dyDescent="0.25">
      <c r="H126"/>
      <c r="I126"/>
    </row>
    <row r="127" spans="8:9" ht="26.25" hidden="1" customHeight="1" x14ac:dyDescent="0.25">
      <c r="H127"/>
      <c r="I127"/>
    </row>
    <row r="128" spans="8:9" ht="26.25" hidden="1" customHeight="1" x14ac:dyDescent="0.25">
      <c r="H128"/>
      <c r="I128"/>
    </row>
    <row r="129" spans="8:9" ht="26.25" hidden="1" customHeight="1" x14ac:dyDescent="0.25">
      <c r="H129"/>
      <c r="I129"/>
    </row>
    <row r="130" spans="8:9" ht="26.25" hidden="1" customHeight="1" x14ac:dyDescent="0.25">
      <c r="H130"/>
      <c r="I130"/>
    </row>
    <row r="131" spans="8:9" ht="26.25" hidden="1" customHeight="1" x14ac:dyDescent="0.25">
      <c r="H131"/>
      <c r="I131"/>
    </row>
    <row r="132" spans="8:9" ht="26.25" hidden="1" customHeight="1" x14ac:dyDescent="0.25">
      <c r="H132"/>
      <c r="I132"/>
    </row>
    <row r="133" spans="8:9" ht="26.25" hidden="1" customHeight="1" x14ac:dyDescent="0.25">
      <c r="H133"/>
      <c r="I133"/>
    </row>
    <row r="134" spans="8:9" ht="26.25" hidden="1" customHeight="1" x14ac:dyDescent="0.25">
      <c r="H134"/>
      <c r="I134"/>
    </row>
    <row r="135" spans="8:9" ht="26.25" hidden="1" customHeight="1" x14ac:dyDescent="0.25">
      <c r="H135"/>
      <c r="I135"/>
    </row>
    <row r="136" spans="8:9" ht="26.25" hidden="1" customHeight="1" x14ac:dyDescent="0.25">
      <c r="H136"/>
      <c r="I136"/>
    </row>
    <row r="137" spans="8:9" ht="26.25" hidden="1" customHeight="1" x14ac:dyDescent="0.25">
      <c r="H137"/>
      <c r="I137"/>
    </row>
    <row r="138" spans="8:9" ht="26.25" hidden="1" customHeight="1" x14ac:dyDescent="0.25">
      <c r="H138"/>
      <c r="I138"/>
    </row>
    <row r="139" spans="8:9" ht="26.25" hidden="1" customHeight="1" x14ac:dyDescent="0.25">
      <c r="H139"/>
      <c r="I139"/>
    </row>
    <row r="140" spans="8:9" ht="26.25" hidden="1" customHeight="1" x14ac:dyDescent="0.25">
      <c r="H140"/>
      <c r="I140"/>
    </row>
    <row r="141" spans="8:9" ht="26.25" hidden="1" customHeight="1" x14ac:dyDescent="0.25">
      <c r="H141"/>
      <c r="I141"/>
    </row>
    <row r="142" spans="8:9" ht="26.25" hidden="1" customHeight="1" x14ac:dyDescent="0.25">
      <c r="H142"/>
      <c r="I142"/>
    </row>
    <row r="143" spans="8:9" ht="26.25" hidden="1" customHeight="1" x14ac:dyDescent="0.25">
      <c r="H143"/>
      <c r="I143"/>
    </row>
    <row r="144" spans="8:9" ht="26.25" hidden="1" customHeight="1" x14ac:dyDescent="0.25">
      <c r="H144"/>
      <c r="I144"/>
    </row>
    <row r="145" spans="8:9" ht="26.25" hidden="1" customHeight="1" x14ac:dyDescent="0.25">
      <c r="H145"/>
      <c r="I145"/>
    </row>
    <row r="146" spans="8:9" ht="26.25" hidden="1" customHeight="1" x14ac:dyDescent="0.25">
      <c r="H146"/>
      <c r="I146"/>
    </row>
    <row r="147" spans="8:9" ht="26.25" hidden="1" customHeight="1" x14ac:dyDescent="0.25">
      <c r="H147"/>
      <c r="I147"/>
    </row>
    <row r="148" spans="8:9" ht="26.25" hidden="1" customHeight="1" x14ac:dyDescent="0.25">
      <c r="H148"/>
      <c r="I148"/>
    </row>
    <row r="149" spans="8:9" ht="26.25" hidden="1" customHeight="1" x14ac:dyDescent="0.25">
      <c r="H149"/>
      <c r="I149"/>
    </row>
    <row r="150" spans="8:9" ht="18" hidden="1" customHeight="1" x14ac:dyDescent="0.25">
      <c r="H150"/>
      <c r="I150"/>
    </row>
    <row r="151" spans="8:9" ht="21" hidden="1" customHeight="1" x14ac:dyDescent="0.25">
      <c r="H151"/>
      <c r="I151"/>
    </row>
    <row r="152" spans="8:9" ht="35.25" hidden="1" customHeight="1" x14ac:dyDescent="0.25"/>
  </sheetData>
  <mergeCells count="114">
    <mergeCell ref="C50:J50"/>
    <mergeCell ref="A50:A51"/>
    <mergeCell ref="B50:B51"/>
    <mergeCell ref="A70:A71"/>
    <mergeCell ref="B70:B71"/>
    <mergeCell ref="B76:B77"/>
    <mergeCell ref="A76:A77"/>
    <mergeCell ref="A36:K36"/>
    <mergeCell ref="A47:K47"/>
    <mergeCell ref="A54:K54"/>
    <mergeCell ref="A55:K55"/>
    <mergeCell ref="A64:K64"/>
    <mergeCell ref="A75:K75"/>
    <mergeCell ref="C76:K76"/>
    <mergeCell ref="A42:B42"/>
    <mergeCell ref="A1:K1"/>
    <mergeCell ref="I4:K6"/>
    <mergeCell ref="D4:G6"/>
    <mergeCell ref="C9:I9"/>
    <mergeCell ref="C14:I14"/>
    <mergeCell ref="A24:A26"/>
    <mergeCell ref="B24:B26"/>
    <mergeCell ref="C24:J24"/>
    <mergeCell ref="A8:K8"/>
    <mergeCell ref="A23:K23"/>
    <mergeCell ref="A22:K22"/>
    <mergeCell ref="A7:K7"/>
    <mergeCell ref="H4:H6"/>
    <mergeCell ref="A3:K3"/>
    <mergeCell ref="A9:A12"/>
    <mergeCell ref="B9:B12"/>
    <mergeCell ref="J9:J21"/>
    <mergeCell ref="K9:K21"/>
    <mergeCell ref="H10:H12"/>
    <mergeCell ref="I10:I12"/>
    <mergeCell ref="A14:A20"/>
    <mergeCell ref="B18:B20"/>
    <mergeCell ref="B14:B17"/>
    <mergeCell ref="C95:J95"/>
    <mergeCell ref="A88:J88"/>
    <mergeCell ref="I58:I61"/>
    <mergeCell ref="J58:J61"/>
    <mergeCell ref="C57:J57"/>
    <mergeCell ref="K24:K26"/>
    <mergeCell ref="C27:K27"/>
    <mergeCell ref="K37:K40"/>
    <mergeCell ref="C41:K41"/>
    <mergeCell ref="C53:K53"/>
    <mergeCell ref="K49:K52"/>
    <mergeCell ref="C48:K48"/>
    <mergeCell ref="C42:J42"/>
    <mergeCell ref="C34:K34"/>
    <mergeCell ref="B37:B40"/>
    <mergeCell ref="C37:G37"/>
    <mergeCell ref="H37:H40"/>
    <mergeCell ref="A92:K92"/>
    <mergeCell ref="B57:B58"/>
    <mergeCell ref="A57:A58"/>
    <mergeCell ref="B56:K56"/>
    <mergeCell ref="B28:B31"/>
    <mergeCell ref="A28:A31"/>
    <mergeCell ref="J28:J33"/>
    <mergeCell ref="A46:K46"/>
    <mergeCell ref="J43:J45"/>
    <mergeCell ref="J37:J40"/>
    <mergeCell ref="I28:I33"/>
    <mergeCell ref="I25:I26"/>
    <mergeCell ref="C28:G28"/>
    <mergeCell ref="H25:H26"/>
    <mergeCell ref="A35:K35"/>
    <mergeCell ref="A37:A40"/>
    <mergeCell ref="H43:H45"/>
    <mergeCell ref="I43:I45"/>
    <mergeCell ref="B32:B33"/>
    <mergeCell ref="H28:H33"/>
    <mergeCell ref="K88:K91"/>
    <mergeCell ref="D89:J91"/>
    <mergeCell ref="C85:K85"/>
    <mergeCell ref="C67:G67"/>
    <mergeCell ref="C69:G69"/>
    <mergeCell ref="C70:G70"/>
    <mergeCell ref="C80:G80"/>
    <mergeCell ref="A65:A68"/>
    <mergeCell ref="B65:B68"/>
    <mergeCell ref="C65:G65"/>
    <mergeCell ref="A87:K87"/>
    <mergeCell ref="A86:K86"/>
    <mergeCell ref="A80:A82"/>
    <mergeCell ref="I77:I82"/>
    <mergeCell ref="H77:H82"/>
    <mergeCell ref="K77:K82"/>
    <mergeCell ref="J77:J82"/>
    <mergeCell ref="B80:B82"/>
    <mergeCell ref="B83:K83"/>
    <mergeCell ref="J25:J26"/>
    <mergeCell ref="I37:I40"/>
    <mergeCell ref="H15:H20"/>
    <mergeCell ref="I15:I20"/>
    <mergeCell ref="A63:K63"/>
    <mergeCell ref="H58:H61"/>
    <mergeCell ref="K57:K61"/>
    <mergeCell ref="C62:K62"/>
    <mergeCell ref="A74:K74"/>
    <mergeCell ref="H65:H72"/>
    <mergeCell ref="I65:I72"/>
    <mergeCell ref="J65:J72"/>
    <mergeCell ref="K65:K72"/>
    <mergeCell ref="C73:K73"/>
    <mergeCell ref="A60:A61"/>
    <mergeCell ref="B60:B61"/>
    <mergeCell ref="C15:G15"/>
    <mergeCell ref="C29:G29"/>
    <mergeCell ref="A32:A33"/>
    <mergeCell ref="C21:I21"/>
  </mergeCells>
  <phoneticPr fontId="26" type="noConversion"/>
  <pageMargins left="0.25" right="0.25" top="0.75" bottom="0.75" header="0.3" footer="0.3"/>
  <pageSetup scale="6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95250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133350</xdr:rowOff>
                  </from>
                  <to>
                    <xdr:col>3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152400</xdr:colOff>
                    <xdr:row>19</xdr:row>
                    <xdr:rowOff>152400</xdr:rowOff>
                  </from>
                  <to>
                    <xdr:col>3</xdr:col>
                    <xdr:colOff>457200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0</xdr:rowOff>
                  </from>
                  <to>
                    <xdr:col>3</xdr:col>
                    <xdr:colOff>438150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32</xdr:row>
                    <xdr:rowOff>104775</xdr:rowOff>
                  </from>
                  <to>
                    <xdr:col>3</xdr:col>
                    <xdr:colOff>428625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180975</xdr:colOff>
                    <xdr:row>42</xdr:row>
                    <xdr:rowOff>200025</xdr:rowOff>
                  </from>
                  <to>
                    <xdr:col>4</xdr:col>
                    <xdr:colOff>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43</xdr:row>
                    <xdr:rowOff>142875</xdr:rowOff>
                  </from>
                  <to>
                    <xdr:col>3</xdr:col>
                    <xdr:colOff>447675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44</xdr:row>
                    <xdr:rowOff>171450</xdr:rowOff>
                  </from>
                  <to>
                    <xdr:col>3</xdr:col>
                    <xdr:colOff>457200</xdr:colOff>
                    <xdr:row>44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152400</xdr:colOff>
                    <xdr:row>48</xdr:row>
                    <xdr:rowOff>76200</xdr:rowOff>
                  </from>
                  <to>
                    <xdr:col>3</xdr:col>
                    <xdr:colOff>457200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152400</xdr:colOff>
                    <xdr:row>51</xdr:row>
                    <xdr:rowOff>142875</xdr:rowOff>
                  </from>
                  <to>
                    <xdr:col>5</xdr:col>
                    <xdr:colOff>190500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56</xdr:row>
                    <xdr:rowOff>95250</xdr:rowOff>
                  </from>
                  <to>
                    <xdr:col>4</xdr:col>
                    <xdr:colOff>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152400</xdr:colOff>
                    <xdr:row>59</xdr:row>
                    <xdr:rowOff>95250</xdr:rowOff>
                  </from>
                  <to>
                    <xdr:col>3</xdr:col>
                    <xdr:colOff>457200</xdr:colOff>
                    <xdr:row>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133350</xdr:colOff>
                    <xdr:row>59</xdr:row>
                    <xdr:rowOff>342900</xdr:rowOff>
                  </from>
                  <to>
                    <xdr:col>3</xdr:col>
                    <xdr:colOff>438150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152400</xdr:colOff>
                    <xdr:row>64</xdr:row>
                    <xdr:rowOff>171450</xdr:rowOff>
                  </from>
                  <to>
                    <xdr:col>3</xdr:col>
                    <xdr:colOff>457200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161925</xdr:colOff>
                    <xdr:row>66</xdr:row>
                    <xdr:rowOff>171450</xdr:rowOff>
                  </from>
                  <to>
                    <xdr:col>3</xdr:col>
                    <xdr:colOff>466725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142875</xdr:colOff>
                    <xdr:row>76</xdr:row>
                    <xdr:rowOff>76200</xdr:rowOff>
                  </from>
                  <to>
                    <xdr:col>3</xdr:col>
                    <xdr:colOff>457200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81</xdr:row>
                    <xdr:rowOff>0</xdr:rowOff>
                  </from>
                  <to>
                    <xdr:col>3</xdr:col>
                    <xdr:colOff>438150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123825</xdr:colOff>
                    <xdr:row>79</xdr:row>
                    <xdr:rowOff>152400</xdr:rowOff>
                  </from>
                  <to>
                    <xdr:col>3</xdr:col>
                    <xdr:colOff>409575</xdr:colOff>
                    <xdr:row>80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152400</xdr:colOff>
                    <xdr:row>58</xdr:row>
                    <xdr:rowOff>47625</xdr:rowOff>
                  </from>
                  <to>
                    <xdr:col>3</xdr:col>
                    <xdr:colOff>457200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304800</xdr:rowOff>
                  </from>
                  <to>
                    <xdr:col>3</xdr:col>
                    <xdr:colOff>438150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</xdr:col>
                    <xdr:colOff>142875</xdr:colOff>
                    <xdr:row>18</xdr:row>
                    <xdr:rowOff>19050</xdr:rowOff>
                  </from>
                  <to>
                    <xdr:col>3</xdr:col>
                    <xdr:colOff>466725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3</xdr:col>
                    <xdr:colOff>152400</xdr:colOff>
                    <xdr:row>17</xdr:row>
                    <xdr:rowOff>9525</xdr:rowOff>
                  </from>
                  <to>
                    <xdr:col>3</xdr:col>
                    <xdr:colOff>457200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0</xdr:rowOff>
                  </from>
                  <to>
                    <xdr:col>3</xdr:col>
                    <xdr:colOff>457200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0</xdr:rowOff>
                  </from>
                  <to>
                    <xdr:col>3</xdr:col>
                    <xdr:colOff>457200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70</xdr:row>
                    <xdr:rowOff>9525</xdr:rowOff>
                  </from>
                  <to>
                    <xdr:col>3</xdr:col>
                    <xdr:colOff>419100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70</xdr:row>
                    <xdr:rowOff>295275</xdr:rowOff>
                  </from>
                  <to>
                    <xdr:col>3</xdr:col>
                    <xdr:colOff>419100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257175</xdr:rowOff>
                  </from>
                  <to>
                    <xdr:col>3</xdr:col>
                    <xdr:colOff>438150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104775</xdr:colOff>
                    <xdr:row>30</xdr:row>
                    <xdr:rowOff>28575</xdr:rowOff>
                  </from>
                  <to>
                    <xdr:col>3</xdr:col>
                    <xdr:colOff>409575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9525</xdr:rowOff>
                  </from>
                  <to>
                    <xdr:col>5</xdr:col>
                    <xdr:colOff>38100</xdr:colOff>
                    <xdr:row>50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3</xdr:col>
                    <xdr:colOff>123825</xdr:colOff>
                    <xdr:row>37</xdr:row>
                    <xdr:rowOff>114300</xdr:rowOff>
                  </from>
                  <to>
                    <xdr:col>3</xdr:col>
                    <xdr:colOff>428625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3</xdr:col>
                    <xdr:colOff>123825</xdr:colOff>
                    <xdr:row>38</xdr:row>
                    <xdr:rowOff>104775</xdr:rowOff>
                  </from>
                  <to>
                    <xdr:col>3</xdr:col>
                    <xdr:colOff>428625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3</xdr:col>
                    <xdr:colOff>123825</xdr:colOff>
                    <xdr:row>39</xdr:row>
                    <xdr:rowOff>104775</xdr:rowOff>
                  </from>
                  <to>
                    <xdr:col>3</xdr:col>
                    <xdr:colOff>428625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3</xdr:col>
                    <xdr:colOff>152400</xdr:colOff>
                    <xdr:row>81</xdr:row>
                    <xdr:rowOff>152400</xdr:rowOff>
                  </from>
                  <to>
                    <xdr:col>5</xdr:col>
                    <xdr:colOff>9525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3</xdr:col>
                    <xdr:colOff>133350</xdr:colOff>
                    <xdr:row>8</xdr:row>
                    <xdr:rowOff>161925</xdr:rowOff>
                  </from>
                  <to>
                    <xdr:col>3</xdr:col>
                    <xdr:colOff>457200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3</xdr:col>
                    <xdr:colOff>133350</xdr:colOff>
                    <xdr:row>9</xdr:row>
                    <xdr:rowOff>200025</xdr:rowOff>
                  </from>
                  <to>
                    <xdr:col>3</xdr:col>
                    <xdr:colOff>428625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3</xdr:col>
                    <xdr:colOff>180975</xdr:colOff>
                    <xdr:row>78</xdr:row>
                    <xdr:rowOff>9525</xdr:rowOff>
                  </from>
                  <to>
                    <xdr:col>5</xdr:col>
                    <xdr:colOff>85725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352425</xdr:rowOff>
                  </from>
                  <to>
                    <xdr:col>3</xdr:col>
                    <xdr:colOff>428625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1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76</xdr:row>
                    <xdr:rowOff>419100</xdr:rowOff>
                  </from>
                  <to>
                    <xdr:col>3</xdr:col>
                    <xdr:colOff>457200</xdr:colOff>
                    <xdr:row>78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8 Term 1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Sihle Sibiya (GPEDU)</dc:creator>
  <cp:lastModifiedBy>Bennet Tsotetsi (GPEDU)</cp:lastModifiedBy>
  <cp:lastPrinted>2025-01-19T20:55:51Z</cp:lastPrinted>
  <dcterms:created xsi:type="dcterms:W3CDTF">2023-12-04T04:37:19Z</dcterms:created>
  <dcterms:modified xsi:type="dcterms:W3CDTF">2025-01-19T20:56:01Z</dcterms:modified>
</cp:coreProperties>
</file>